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IZVJEŠTAVANJE MJESEČNO 2024\07.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D83" i="1"/>
  <c r="D81" i="1"/>
  <c r="D79" i="1"/>
  <c r="D93" i="1" l="1"/>
  <c r="D77" i="1"/>
  <c r="D75" i="1"/>
  <c r="D73" i="1"/>
  <c r="D71" i="1" l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  <c r="D95" i="1" l="1"/>
</calcChain>
</file>

<file path=xl/sharedStrings.xml><?xml version="1.0" encoding="utf-8"?>
<sst xmlns="http://schemas.openxmlformats.org/spreadsheetml/2006/main" count="250" uniqueCount="123">
  <si>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</si>
  <si>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</si>
  <si>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</si>
  <si>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</si>
  <si>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</si>
  <si>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</si>
  <si>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</si>
  <si>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</si>
  <si>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TURISTIČKO UGOSTITELJSKA ŠKOLA SPLIT_x000D_
A.G.MATOŠA 60_x000D_
21000 SPLIT_x000D_
Tel: +385(21)386824   Fax: +385(21)386827_x000D_
OIB: 28557793778_x000D_
Mail: skolaplaca@tus-st.hr_x000D_
IBAN: HR8724070001100559614</t>
  </si>
  <si>
    <t>Isplata Sredstava Za Razdoblje: 01.07.2024 Do 31.07.2024</t>
  </si>
  <si>
    <t>ELEKTRO PROJEKTI I SUSTAVI d.o.o. za inženjerstvo, projektiranje i tehničke djelatnosti</t>
  </si>
  <si>
    <t>97995893776</t>
  </si>
  <si>
    <t>21000 Split</t>
  </si>
  <si>
    <t>INTELEKTUALNE I OSOBNE USLUGE</t>
  </si>
  <si>
    <t>TURISTIČKO UGOSTITELJSKA ŠKOLA SPLIT</t>
  </si>
  <si>
    <t>Ukupno:</t>
  </si>
  <si>
    <t>HP-HRVATSKA POŠTA D.D.</t>
  </si>
  <si>
    <t>87311810356</t>
  </si>
  <si>
    <t>10000 ZAGREB</t>
  </si>
  <si>
    <t>USLUGE TELEFONA, POŠTE I PRIJEVOZA</t>
  </si>
  <si>
    <t>FINANCIJSKA  AGENCIJA</t>
  </si>
  <si>
    <t>85821130368</t>
  </si>
  <si>
    <t>ZAGREB</t>
  </si>
  <si>
    <t>OSTALI NESPOMENUTI RASHODI POSLOVANJA</t>
  </si>
  <si>
    <t>AP-SPLIT, RAČUNALNE I SRODNE AKTIVNOSTI, D.O.O.</t>
  </si>
  <si>
    <t>82888704837</t>
  </si>
  <si>
    <t>SPLIT</t>
  </si>
  <si>
    <t>RAČUNALNE USLUGE</t>
  </si>
  <si>
    <t>HANZA MEDIA d.o.o.</t>
  </si>
  <si>
    <t>79517545745</t>
  </si>
  <si>
    <t>10000 Zagreb</t>
  </si>
  <si>
    <t>ZAKUPNINE I NAJAMNINE</t>
  </si>
  <si>
    <t>GRAD SPLIT</t>
  </si>
  <si>
    <t>78755598868</t>
  </si>
  <si>
    <t>KOMUNALNE USLUGE</t>
  </si>
  <si>
    <t>Diagram d.o.o.</t>
  </si>
  <si>
    <t>76169484118</t>
  </si>
  <si>
    <t>ŽAMA CO</t>
  </si>
  <si>
    <t>74706732819</t>
  </si>
  <si>
    <t>REPREZENTACIJA</t>
  </si>
  <si>
    <t>Optimus Lab d.o.o.</t>
  </si>
  <si>
    <t>71981294715</t>
  </si>
  <si>
    <t xml:space="preserve"> Čakovec</t>
  </si>
  <si>
    <t>HRT</t>
  </si>
  <si>
    <t>68419124305</t>
  </si>
  <si>
    <t>USLUGE PROMIDŽBE I INFOMIRANJA</t>
  </si>
  <si>
    <t>HEP OPSKRBA d.o.o.</t>
  </si>
  <si>
    <t>63073332379</t>
  </si>
  <si>
    <t>ENERGIJA</t>
  </si>
  <si>
    <t>NET</t>
  </si>
  <si>
    <t>59360951057</t>
  </si>
  <si>
    <t>UREDSKI MATERIJAL I OSTALI MATERIJALNI RASHODI</t>
  </si>
  <si>
    <t>"KONTO" d.o.o.</t>
  </si>
  <si>
    <t>59143170280</t>
  </si>
  <si>
    <t>34000 POŽEGA</t>
  </si>
  <si>
    <t>ALCA ZAGREB D.O.O.</t>
  </si>
  <si>
    <t>58353015102</t>
  </si>
  <si>
    <t>MATERIJAL I SIROVINE</t>
  </si>
  <si>
    <t>VODOVOD I KANALIZACIJA</t>
  </si>
  <si>
    <t>56826138353</t>
  </si>
  <si>
    <t>DALMACIJA BUS SPLIT D.O.O.</t>
  </si>
  <si>
    <t>53076189788</t>
  </si>
  <si>
    <t>OTP BANKA D.D.</t>
  </si>
  <si>
    <t>52508873833</t>
  </si>
  <si>
    <t>Nema Konta Na Odabranoj Razini</t>
  </si>
  <si>
    <t>JAVNI BILJEŽNIK MILA ČIPČIĆ</t>
  </si>
  <si>
    <t>50364439951</t>
  </si>
  <si>
    <t>MEJAŠI PRVI d.o.o.</t>
  </si>
  <si>
    <t>49368232868</t>
  </si>
  <si>
    <t>TEXT PAPIR</t>
  </si>
  <si>
    <t>45878059290</t>
  </si>
  <si>
    <t>HOTELI ZADAR d.d.</t>
  </si>
  <si>
    <t>40699482950</t>
  </si>
  <si>
    <t>23000 Zadar</t>
  </si>
  <si>
    <t xml:space="preserve">SLUŽBENA PUTOVANJA                                                                                                                                    </t>
  </si>
  <si>
    <t>ČISTOĆA</t>
  </si>
  <si>
    <t>38812451417</t>
  </si>
  <si>
    <t>MORALIS d.o.o.</t>
  </si>
  <si>
    <t>37352137090</t>
  </si>
  <si>
    <t>O.Š.POJIŠAN</t>
  </si>
  <si>
    <t>36621011096</t>
  </si>
  <si>
    <t>KRKA &amp; KRKA odvjetničko društvo d.o.o.</t>
  </si>
  <si>
    <t>35059945589</t>
  </si>
  <si>
    <t>Jumentum d.o.o.</t>
  </si>
  <si>
    <t>32039276408</t>
  </si>
  <si>
    <t>21000 SPLIT</t>
  </si>
  <si>
    <t>BAKI tg.obrt vl. Bakota Milenko</t>
  </si>
  <si>
    <t>29785163897</t>
  </si>
  <si>
    <t>Split</t>
  </si>
  <si>
    <t>A1 HRVATSKA D.O.O.</t>
  </si>
  <si>
    <t>29524210204</t>
  </si>
  <si>
    <t>YARD d.o.o.</t>
  </si>
  <si>
    <t>26657461922</t>
  </si>
  <si>
    <t>CORONA COPY</t>
  </si>
  <si>
    <t>23495584640</t>
  </si>
  <si>
    <t>KAŠTEL SUĆURAC</t>
  </si>
  <si>
    <t>BRODOGRAĐEVNA INDUSTRIJA SPLIT D.D.</t>
  </si>
  <si>
    <t>18556905592</t>
  </si>
  <si>
    <t>BRODOGRADILIŠTE SPECIJALNIH OBJEKATA d.o.o.</t>
  </si>
  <si>
    <t>15413473504</t>
  </si>
  <si>
    <t xml:space="preserve">PLAĆE ZA REDOVAN RAD                                                                                                                                  </t>
  </si>
  <si>
    <t>STRUČNO USAVRŠAVANJE ZAPOSLENIKA</t>
  </si>
  <si>
    <t>ČLANARINE</t>
  </si>
  <si>
    <t>Ukupno za kategoriju 1:</t>
  </si>
  <si>
    <t>Ukupno za kategoriju 2:</t>
  </si>
  <si>
    <t>HGK</t>
  </si>
  <si>
    <t>85167032587</t>
  </si>
  <si>
    <t>HPB</t>
  </si>
  <si>
    <t>87939104207</t>
  </si>
  <si>
    <t>OTPLATA KREDITA OD FINANCIJSKIH INSTITUCIJA</t>
  </si>
  <si>
    <t>Državni proračun RH</t>
  </si>
  <si>
    <t>18683136487</t>
  </si>
  <si>
    <t>PRISTOJBE I NAKNADE ZA NEZAPOŠLJAVANJE INVALIDA</t>
  </si>
  <si>
    <t>Sveukupno kategorija 1 i 2:</t>
  </si>
  <si>
    <t xml:space="preserve">DOPRINOSI ZA ZDRAVSTVENO OSIGURANJE                                                                                                                   </t>
  </si>
  <si>
    <t>SLUŽBENA PUTOVANJA</t>
  </si>
  <si>
    <t>NAKNADE ZA PRIJEVOZ</t>
  </si>
  <si>
    <t>UGOVORI O DJELU</t>
  </si>
  <si>
    <t>UČENIČKI SERVIS</t>
  </si>
  <si>
    <t>VIVID ORIGINAL d.o.o.</t>
  </si>
  <si>
    <t>05821545022</t>
  </si>
  <si>
    <t>STANO-UPRAVA d.o.o.</t>
  </si>
  <si>
    <t>17418170125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</si>
</sst>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1" fillId="4" borderId="10" xfId="0" applyFont="1" applyFill="1" applyBorder="1" applyAlignment="1">
      <alignment horizontal="left" vertical="top"/>
    </xf>
    <xf numFmtId="0" fontId="0" fillId="0" borderId="11" xfId="0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0" borderId="6" xfId="0" applyFont="1" applyBorder="1"/>
    <xf numFmtId="0" fontId="1" fillId="0" borderId="13" xfId="0" applyFont="1" applyBorder="1" applyAlignment="1">
      <alignment horizontal="left" vertical="top"/>
    </xf>
    <xf numFmtId="164" fontId="1" fillId="0" borderId="0" xfId="0" applyNumberFormat="1" applyFont="1" applyBorder="1" applyAlignment="1">
      <alignment horizontal="left" vertical="center"/>
    </xf>
    <xf numFmtId="0" fontId="5" fillId="0" borderId="7" xfId="0" applyFont="1" applyBorder="1"/>
    <xf numFmtId="0" fontId="0" fillId="0" borderId="11" xfId="0" applyFont="1" applyBorder="1" applyAlignment="1">
      <alignment horizontal="left" vertical="top"/>
    </xf>
    <xf numFmtId="164" fontId="0" fillId="0" borderId="12" xfId="0" applyNumberFormat="1" applyFont="1" applyBorder="1" applyAlignment="1">
      <alignment horizontal="right" vertical="top"/>
    </xf>
    <xf numFmtId="0" fontId="1" fillId="0" borderId="14" xfId="0" applyFont="1" applyBorder="1" applyAlignment="1">
      <alignment horizontal="left" vertical="top"/>
    </xf>
    <xf numFmtId="0" fontId="5" fillId="0" borderId="5" xfId="0" applyFont="1" applyBorder="1"/>
    <xf numFmtId="164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3"/>
  <sheetViews>
    <sheetView tabSelected="1" zoomScaleNormal="100" workbookViewId="0">
      <selection activeCell="B100" sqref="B10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22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15295</v>
      </c>
      <c r="E7" s="10">
        <v>3237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15295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17.28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17.28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87.94</v>
      </c>
      <c r="E11" s="10">
        <v>3299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87.94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199.11</v>
      </c>
      <c r="E13" s="10">
        <v>3238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199.11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2240</v>
      </c>
      <c r="E15" s="10">
        <v>3235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2240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26</v>
      </c>
      <c r="D17" s="18">
        <v>331.86</v>
      </c>
      <c r="E17" s="10">
        <v>3234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331.86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12</v>
      </c>
      <c r="D19" s="18">
        <v>301.25</v>
      </c>
      <c r="E19" s="10">
        <v>3238</v>
      </c>
      <c r="F19" s="9" t="s">
        <v>27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301.25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26</v>
      </c>
      <c r="D21" s="18">
        <v>547.20000000000005</v>
      </c>
      <c r="E21" s="10">
        <v>3293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547.20000000000005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56.25</v>
      </c>
      <c r="E23" s="10">
        <v>3238</v>
      </c>
      <c r="F23" s="9" t="s">
        <v>27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56.25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22</v>
      </c>
      <c r="D25" s="18">
        <v>21.24</v>
      </c>
      <c r="E25" s="10">
        <v>3233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21.24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22</v>
      </c>
      <c r="D27" s="18">
        <v>458.65</v>
      </c>
      <c r="E27" s="10">
        <v>3223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458.65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26</v>
      </c>
      <c r="D29" s="18">
        <v>303.75</v>
      </c>
      <c r="E29" s="10">
        <v>3221</v>
      </c>
      <c r="F29" s="9" t="s">
        <v>51</v>
      </c>
      <c r="G29" s="27" t="s">
        <v>14</v>
      </c>
    </row>
    <row r="30" spans="1:7" x14ac:dyDescent="0.25">
      <c r="A30" s="9"/>
      <c r="B30" s="14"/>
      <c r="C30" s="10"/>
      <c r="D30" s="18">
        <v>273.74</v>
      </c>
      <c r="E30" s="10">
        <v>3238</v>
      </c>
      <c r="F30" s="9" t="s">
        <v>27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577.49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209.04</v>
      </c>
      <c r="E32" s="10">
        <v>3238</v>
      </c>
      <c r="F32" s="9" t="s">
        <v>27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209.04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22</v>
      </c>
      <c r="D34" s="18">
        <v>421.2</v>
      </c>
      <c r="E34" s="10">
        <v>3222</v>
      </c>
      <c r="F34" s="9" t="s">
        <v>57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421.2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26</v>
      </c>
      <c r="D36" s="18">
        <v>117.49</v>
      </c>
      <c r="E36" s="10">
        <v>3234</v>
      </c>
      <c r="F36" s="9" t="s">
        <v>34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117.49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26</v>
      </c>
      <c r="D38" s="18">
        <v>3195.8</v>
      </c>
      <c r="E38" s="10">
        <v>3231</v>
      </c>
      <c r="F38" s="9" t="s">
        <v>19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3195.8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26</v>
      </c>
      <c r="D40" s="18">
        <v>240.51</v>
      </c>
      <c r="E40" s="10">
        <v>3439</v>
      </c>
      <c r="F40" s="9" t="s">
        <v>64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240.51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26</v>
      </c>
      <c r="D42" s="18">
        <v>6.32</v>
      </c>
      <c r="E42" s="10">
        <v>3237</v>
      </c>
      <c r="F42" s="9" t="s">
        <v>13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6.32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26</v>
      </c>
      <c r="D44" s="18">
        <v>1870</v>
      </c>
      <c r="E44" s="10">
        <v>3299</v>
      </c>
      <c r="F44" s="9" t="s">
        <v>23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1870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26</v>
      </c>
      <c r="D46" s="18">
        <v>1210.8499999999999</v>
      </c>
      <c r="E46" s="10">
        <v>3221</v>
      </c>
      <c r="F46" s="9" t="s">
        <v>51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1210.8499999999999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73</v>
      </c>
      <c r="D48" s="18">
        <v>156.5</v>
      </c>
      <c r="E48" s="10">
        <v>3211</v>
      </c>
      <c r="F48" s="9" t="s">
        <v>74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156.5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26</v>
      </c>
      <c r="D50" s="18">
        <v>321.70999999999998</v>
      </c>
      <c r="E50" s="10">
        <v>3234</v>
      </c>
      <c r="F50" s="9" t="s">
        <v>34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321.70999999999998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12</v>
      </c>
      <c r="D52" s="18">
        <v>52.18</v>
      </c>
      <c r="E52" s="10">
        <v>3222</v>
      </c>
      <c r="F52" s="9" t="s">
        <v>57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52.18</v>
      </c>
      <c r="E53" s="23"/>
      <c r="F53" s="25"/>
      <c r="G53" s="26"/>
    </row>
    <row r="54" spans="1:7" x14ac:dyDescent="0.25">
      <c r="A54" s="9" t="s">
        <v>79</v>
      </c>
      <c r="B54" s="14" t="s">
        <v>80</v>
      </c>
      <c r="C54" s="10" t="s">
        <v>26</v>
      </c>
      <c r="D54" s="18">
        <v>2104.12</v>
      </c>
      <c r="E54" s="10">
        <v>3235</v>
      </c>
      <c r="F54" s="9" t="s">
        <v>31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2104.12</v>
      </c>
      <c r="E55" s="23"/>
      <c r="F55" s="25"/>
      <c r="G55" s="26"/>
    </row>
    <row r="56" spans="1:7" x14ac:dyDescent="0.25">
      <c r="A56" s="9" t="s">
        <v>81</v>
      </c>
      <c r="B56" s="14" t="s">
        <v>82</v>
      </c>
      <c r="C56" s="10" t="s">
        <v>12</v>
      </c>
      <c r="D56" s="18">
        <v>1000</v>
      </c>
      <c r="E56" s="10">
        <v>3235</v>
      </c>
      <c r="F56" s="9" t="s">
        <v>31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1000</v>
      </c>
      <c r="E57" s="23"/>
      <c r="F57" s="25"/>
      <c r="G57" s="26"/>
    </row>
    <row r="58" spans="1:7" x14ac:dyDescent="0.25">
      <c r="A58" s="9" t="s">
        <v>83</v>
      </c>
      <c r="B58" s="14" t="s">
        <v>84</v>
      </c>
      <c r="C58" s="10" t="s">
        <v>85</v>
      </c>
      <c r="D58" s="18">
        <v>62.4</v>
      </c>
      <c r="E58" s="10">
        <v>3293</v>
      </c>
      <c r="F58" s="9" t="s">
        <v>39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62.4</v>
      </c>
      <c r="E59" s="23"/>
      <c r="F59" s="25"/>
      <c r="G59" s="26"/>
    </row>
    <row r="60" spans="1:7" x14ac:dyDescent="0.25">
      <c r="A60" s="9" t="s">
        <v>86</v>
      </c>
      <c r="B60" s="14" t="s">
        <v>87</v>
      </c>
      <c r="C60" s="10" t="s">
        <v>88</v>
      </c>
      <c r="D60" s="18">
        <v>1552.13</v>
      </c>
      <c r="E60" s="10">
        <v>3222</v>
      </c>
      <c r="F60" s="9" t="s">
        <v>57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1552.13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18</v>
      </c>
      <c r="D62" s="18">
        <v>450.43</v>
      </c>
      <c r="E62" s="10">
        <v>3231</v>
      </c>
      <c r="F62" s="9" t="s">
        <v>19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450.43</v>
      </c>
      <c r="E63" s="23"/>
      <c r="F63" s="25"/>
      <c r="G63" s="26"/>
    </row>
    <row r="64" spans="1:7" x14ac:dyDescent="0.25">
      <c r="A64" s="9" t="s">
        <v>91</v>
      </c>
      <c r="B64" s="14" t="s">
        <v>92</v>
      </c>
      <c r="C64" s="10" t="s">
        <v>12</v>
      </c>
      <c r="D64" s="18">
        <v>1880.25</v>
      </c>
      <c r="E64" s="10">
        <v>3293</v>
      </c>
      <c r="F64" s="9" t="s">
        <v>39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1880.25</v>
      </c>
      <c r="E65" s="23"/>
      <c r="F65" s="25"/>
      <c r="G65" s="26"/>
    </row>
    <row r="66" spans="1:7" x14ac:dyDescent="0.25">
      <c r="A66" s="9" t="s">
        <v>93</v>
      </c>
      <c r="B66" s="14" t="s">
        <v>94</v>
      </c>
      <c r="C66" s="10" t="s">
        <v>95</v>
      </c>
      <c r="D66" s="18">
        <v>293.35000000000002</v>
      </c>
      <c r="E66" s="10">
        <v>3235</v>
      </c>
      <c r="F66" s="9" t="s">
        <v>31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293.35000000000002</v>
      </c>
      <c r="E67" s="23"/>
      <c r="F67" s="25"/>
      <c r="G67" s="26"/>
    </row>
    <row r="68" spans="1:7" x14ac:dyDescent="0.25">
      <c r="A68" s="9" t="s">
        <v>96</v>
      </c>
      <c r="B68" s="14" t="s">
        <v>97</v>
      </c>
      <c r="C68" s="10" t="s">
        <v>26</v>
      </c>
      <c r="D68" s="18">
        <v>6000</v>
      </c>
      <c r="E68" s="10">
        <v>3235</v>
      </c>
      <c r="F68" s="9" t="s">
        <v>31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6000</v>
      </c>
      <c r="E69" s="23"/>
      <c r="F69" s="25"/>
      <c r="G69" s="26"/>
    </row>
    <row r="70" spans="1:7" x14ac:dyDescent="0.25">
      <c r="A70" s="9" t="s">
        <v>98</v>
      </c>
      <c r="B70" s="14" t="s">
        <v>99</v>
      </c>
      <c r="C70" s="10" t="s">
        <v>12</v>
      </c>
      <c r="D70" s="18">
        <v>6000</v>
      </c>
      <c r="E70" s="10">
        <v>3235</v>
      </c>
      <c r="F70" s="9" t="s">
        <v>31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6000</v>
      </c>
      <c r="E71" s="23"/>
      <c r="F71" s="25"/>
      <c r="G71" s="26"/>
    </row>
    <row r="72" spans="1:7" ht="27" customHeight="1" x14ac:dyDescent="0.25">
      <c r="A72" s="40" t="s">
        <v>105</v>
      </c>
      <c r="B72" s="41" t="s">
        <v>106</v>
      </c>
      <c r="C72" s="42" t="s">
        <v>22</v>
      </c>
      <c r="D72" s="43">
        <v>20</v>
      </c>
      <c r="E72" s="42">
        <v>3294</v>
      </c>
      <c r="F72" s="44" t="s">
        <v>102</v>
      </c>
      <c r="G72" s="45" t="s">
        <v>14</v>
      </c>
    </row>
    <row r="73" spans="1:7" ht="27" customHeight="1" thickBot="1" x14ac:dyDescent="0.3">
      <c r="A73" s="46" t="s">
        <v>15</v>
      </c>
      <c r="B73" s="35"/>
      <c r="C73" s="36"/>
      <c r="D73" s="47">
        <f>SUM(D72:D72)</f>
        <v>20</v>
      </c>
      <c r="E73" s="36"/>
      <c r="F73" s="38"/>
      <c r="G73" s="48"/>
    </row>
    <row r="74" spans="1:7" ht="27" customHeight="1" x14ac:dyDescent="0.25">
      <c r="A74" s="40" t="s">
        <v>107</v>
      </c>
      <c r="B74" s="41" t="s">
        <v>108</v>
      </c>
      <c r="C74" s="42" t="s">
        <v>22</v>
      </c>
      <c r="D74" s="43">
        <v>80915.67</v>
      </c>
      <c r="E74" s="42">
        <v>5443</v>
      </c>
      <c r="F74" s="44" t="s">
        <v>109</v>
      </c>
      <c r="G74" s="45" t="s">
        <v>14</v>
      </c>
    </row>
    <row r="75" spans="1:7" ht="27" customHeight="1" thickBot="1" x14ac:dyDescent="0.3">
      <c r="A75" s="46" t="s">
        <v>15</v>
      </c>
      <c r="B75" s="35"/>
      <c r="C75" s="36"/>
      <c r="D75" s="47">
        <f>SUM(D74:D74)</f>
        <v>80915.67</v>
      </c>
      <c r="E75" s="36"/>
      <c r="F75" s="38"/>
      <c r="G75" s="48"/>
    </row>
    <row r="76" spans="1:7" ht="27" customHeight="1" x14ac:dyDescent="0.25">
      <c r="A76" s="49" t="s">
        <v>110</v>
      </c>
      <c r="B76" s="41" t="s">
        <v>111</v>
      </c>
      <c r="C76" s="42" t="s">
        <v>22</v>
      </c>
      <c r="D76" s="50">
        <v>336</v>
      </c>
      <c r="E76" s="42">
        <v>3295</v>
      </c>
      <c r="F76" s="44" t="s">
        <v>112</v>
      </c>
      <c r="G76" s="45" t="s">
        <v>14</v>
      </c>
    </row>
    <row r="77" spans="1:7" ht="27" customHeight="1" thickBot="1" x14ac:dyDescent="0.3">
      <c r="A77" s="51" t="s">
        <v>15</v>
      </c>
      <c r="B77" s="22"/>
      <c r="C77" s="23"/>
      <c r="D77" s="24">
        <f>SUM(D76:D76)</f>
        <v>336</v>
      </c>
      <c r="E77" s="23"/>
      <c r="F77" s="25"/>
      <c r="G77" s="52"/>
    </row>
    <row r="78" spans="1:7" x14ac:dyDescent="0.25">
      <c r="A78" s="9" t="s">
        <v>119</v>
      </c>
      <c r="B78" s="14" t="s">
        <v>120</v>
      </c>
      <c r="C78" s="10" t="s">
        <v>22</v>
      </c>
      <c r="D78" s="18">
        <v>150</v>
      </c>
      <c r="E78" s="10">
        <v>3213</v>
      </c>
      <c r="F78" s="9" t="s">
        <v>101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150</v>
      </c>
      <c r="E79" s="23"/>
      <c r="F79" s="25"/>
      <c r="G79" s="26"/>
    </row>
    <row r="80" spans="1:7" x14ac:dyDescent="0.25">
      <c r="A80" s="9" t="s">
        <v>46</v>
      </c>
      <c r="B80" s="14" t="s">
        <v>47</v>
      </c>
      <c r="C80" s="10" t="s">
        <v>22</v>
      </c>
      <c r="D80" s="18">
        <v>35.92</v>
      </c>
      <c r="E80" s="10">
        <v>3235</v>
      </c>
      <c r="F80" s="9" t="s">
        <v>31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35.92</v>
      </c>
      <c r="E81" s="23"/>
      <c r="F81" s="25"/>
      <c r="G81" s="26"/>
    </row>
    <row r="82" spans="1:7" x14ac:dyDescent="0.25">
      <c r="A82" s="9" t="s">
        <v>121</v>
      </c>
      <c r="B82" s="14" t="s">
        <v>122</v>
      </c>
      <c r="C82" s="10" t="s">
        <v>12</v>
      </c>
      <c r="D82" s="18">
        <v>40</v>
      </c>
      <c r="E82" s="10">
        <v>3235</v>
      </c>
      <c r="F82" s="9" t="s">
        <v>31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40</v>
      </c>
      <c r="E83" s="23"/>
      <c r="F83" s="25"/>
      <c r="G83" s="26"/>
    </row>
    <row r="84" spans="1:7" ht="27" customHeight="1" thickBot="1" x14ac:dyDescent="0.3">
      <c r="A84" s="51"/>
      <c r="B84" s="35"/>
      <c r="C84" s="36"/>
      <c r="D84" s="37"/>
      <c r="E84" s="36"/>
      <c r="F84" s="38"/>
      <c r="G84" s="48"/>
    </row>
    <row r="85" spans="1:7" ht="27" customHeight="1" thickBot="1" x14ac:dyDescent="0.3">
      <c r="A85" s="39" t="s">
        <v>103</v>
      </c>
      <c r="B85" s="35"/>
      <c r="C85" s="36"/>
      <c r="D85" s="37">
        <f>D77+D75+D73+D71+D69+D67+D65+D63+D61+D59+D57+D55+D53+D51+D49+D45+D43+D39+D37+D35+D33+D31+D28+D26+D24+D22+D20+D18+D16+D14+D12+D10+D8+D79+D81+D83</f>
        <v>127323.78</v>
      </c>
      <c r="E85" s="36"/>
      <c r="F85" s="38"/>
      <c r="G85" s="28"/>
    </row>
    <row r="86" spans="1:7" x14ac:dyDescent="0.25">
      <c r="A86" s="9"/>
      <c r="B86" s="14"/>
      <c r="C86" s="10"/>
      <c r="D86" s="53">
        <v>175709.99</v>
      </c>
      <c r="E86" s="54">
        <v>3111</v>
      </c>
      <c r="F86" s="55" t="s">
        <v>100</v>
      </c>
      <c r="G86" s="27"/>
    </row>
    <row r="87" spans="1:7" x14ac:dyDescent="0.25">
      <c r="A87" s="9"/>
      <c r="B87" s="14"/>
      <c r="C87" s="10"/>
      <c r="D87" s="53">
        <v>28992.12</v>
      </c>
      <c r="E87" s="54">
        <v>3132</v>
      </c>
      <c r="F87" s="55" t="s">
        <v>114</v>
      </c>
      <c r="G87" s="28"/>
    </row>
    <row r="88" spans="1:7" x14ac:dyDescent="0.25">
      <c r="A88" s="9"/>
      <c r="B88" s="14"/>
      <c r="C88" s="10"/>
      <c r="D88" s="53">
        <v>2384</v>
      </c>
      <c r="E88" s="54">
        <v>3211</v>
      </c>
      <c r="F88" s="55" t="s">
        <v>115</v>
      </c>
      <c r="G88" s="28"/>
    </row>
    <row r="89" spans="1:7" x14ac:dyDescent="0.25">
      <c r="A89" s="9"/>
      <c r="B89" s="14"/>
      <c r="C89" s="10"/>
      <c r="D89" s="53">
        <v>4329.2700000000004</v>
      </c>
      <c r="E89" s="54">
        <v>3212</v>
      </c>
      <c r="F89" s="55" t="s">
        <v>116</v>
      </c>
      <c r="G89" s="28"/>
    </row>
    <row r="90" spans="1:7" x14ac:dyDescent="0.25">
      <c r="A90" s="9"/>
      <c r="B90" s="14"/>
      <c r="C90" s="10"/>
      <c r="D90" s="53">
        <v>6452.46</v>
      </c>
      <c r="E90" s="54">
        <v>3237</v>
      </c>
      <c r="F90" s="55" t="s">
        <v>117</v>
      </c>
      <c r="G90" s="28"/>
    </row>
    <row r="91" spans="1:7" x14ac:dyDescent="0.25">
      <c r="A91" s="9"/>
      <c r="B91" s="14"/>
      <c r="C91" s="10"/>
      <c r="D91" s="53">
        <v>175319.08</v>
      </c>
      <c r="E91" s="54">
        <v>3296</v>
      </c>
      <c r="F91" s="55" t="s">
        <v>118</v>
      </c>
      <c r="G91" s="28"/>
    </row>
    <row r="92" spans="1:7" ht="21" customHeight="1" thickBot="1" x14ac:dyDescent="0.3">
      <c r="A92" s="21" t="s">
        <v>15</v>
      </c>
      <c r="B92" s="22"/>
      <c r="C92" s="23"/>
      <c r="D92" s="24"/>
      <c r="E92" s="23"/>
      <c r="F92" s="25"/>
      <c r="G92" s="26"/>
    </row>
    <row r="93" spans="1:7" ht="21" customHeight="1" thickBot="1" x14ac:dyDescent="0.3">
      <c r="A93" s="39" t="s">
        <v>104</v>
      </c>
      <c r="B93" s="22"/>
      <c r="C93" s="23"/>
      <c r="D93" s="24">
        <f>D91+D90+D89+D88+D87+D86</f>
        <v>393186.91999999993</v>
      </c>
      <c r="E93" s="23"/>
      <c r="F93" s="25"/>
      <c r="G93" s="26"/>
    </row>
    <row r="94" spans="1:7" ht="21" customHeight="1" thickBot="1" x14ac:dyDescent="0.3">
      <c r="A94" s="21"/>
      <c r="B94" s="22"/>
      <c r="C94" s="23"/>
      <c r="D94" s="24"/>
      <c r="E94" s="23"/>
      <c r="F94" s="25"/>
      <c r="G94" s="26"/>
    </row>
    <row r="95" spans="1:7" ht="15.75" thickBot="1" x14ac:dyDescent="0.3">
      <c r="A95" s="29" t="s">
        <v>113</v>
      </c>
      <c r="B95" s="30"/>
      <c r="C95" s="31"/>
      <c r="D95" s="32">
        <f>D93+D85</f>
        <v>520510.69999999995</v>
      </c>
      <c r="E95" s="31"/>
      <c r="F95" s="33"/>
      <c r="G95" s="34"/>
    </row>
    <row r="96" spans="1:7" x14ac:dyDescent="0.25">
      <c r="A96" s="9"/>
      <c r="B96" s="14"/>
      <c r="C96" s="10"/>
      <c r="D96" s="18"/>
      <c r="E96" s="10"/>
      <c r="F96" s="9"/>
    </row>
    <row r="97" spans="1:8" x14ac:dyDescent="0.25">
      <c r="A97" s="9"/>
      <c r="B97" s="14"/>
      <c r="C97" s="10"/>
      <c r="D97" s="18"/>
      <c r="E97" s="10"/>
      <c r="F97" s="9"/>
    </row>
    <row r="98" spans="1:8" s="61" customFormat="1" x14ac:dyDescent="0.25">
      <c r="A98" s="57"/>
      <c r="B98" s="58"/>
      <c r="C98" s="59"/>
      <c r="D98" s="60"/>
      <c r="E98" s="59"/>
      <c r="F98" s="57"/>
      <c r="G98" s="62"/>
      <c r="H98" s="62"/>
    </row>
    <row r="99" spans="1:8" s="61" customFormat="1" x14ac:dyDescent="0.25">
      <c r="A99" s="57"/>
      <c r="B99" s="58"/>
      <c r="C99" s="59"/>
      <c r="D99" s="60"/>
      <c r="E99" s="59"/>
      <c r="F99" s="57"/>
      <c r="G99" s="62"/>
      <c r="H99" s="62"/>
    </row>
    <row r="100" spans="1:8" s="61" customFormat="1" x14ac:dyDescent="0.25">
      <c r="A100" s="57"/>
      <c r="B100" s="58"/>
      <c r="C100" s="59"/>
      <c r="D100" s="60"/>
      <c r="E100" s="59"/>
      <c r="F100" s="57"/>
      <c r="G100" s="62"/>
      <c r="H100" s="62"/>
    </row>
    <row r="101" spans="1:8" s="61" customFormat="1" x14ac:dyDescent="0.25">
      <c r="A101" s="57"/>
      <c r="B101" s="58"/>
      <c r="C101" s="59"/>
      <c r="D101" s="60"/>
      <c r="E101" s="59"/>
      <c r="F101" s="57"/>
      <c r="G101" s="62"/>
      <c r="H101" s="62"/>
    </row>
    <row r="102" spans="1:8" s="61" customFormat="1" x14ac:dyDescent="0.25">
      <c r="A102" s="57"/>
      <c r="B102" s="58"/>
      <c r="C102" s="59"/>
      <c r="D102" s="60"/>
      <c r="E102" s="59"/>
      <c r="F102" s="57"/>
      <c r="G102" s="62"/>
      <c r="H102" s="62"/>
    </row>
    <row r="103" spans="1:8" s="61" customFormat="1" x14ac:dyDescent="0.25">
      <c r="A103" s="57"/>
      <c r="B103" s="58"/>
      <c r="C103" s="59"/>
      <c r="D103" s="60"/>
      <c r="E103" s="59"/>
      <c r="F103" s="57"/>
      <c r="G103" s="62"/>
      <c r="H103" s="62"/>
    </row>
    <row r="104" spans="1:8" s="61" customFormat="1" x14ac:dyDescent="0.25">
      <c r="A104" s="57"/>
      <c r="B104" s="58"/>
      <c r="C104" s="59"/>
      <c r="D104" s="60"/>
      <c r="E104" s="59"/>
      <c r="F104" s="57"/>
      <c r="G104" s="62"/>
      <c r="H104" s="62"/>
    </row>
    <row r="105" spans="1:8" s="61" customFormat="1" x14ac:dyDescent="0.25">
      <c r="A105" s="57"/>
      <c r="B105" s="58"/>
      <c r="C105" s="59"/>
      <c r="D105" s="60"/>
      <c r="E105" s="59"/>
      <c r="F105" s="57"/>
      <c r="G105" s="62"/>
      <c r="H105" s="62"/>
    </row>
    <row r="106" spans="1:8" x14ac:dyDescent="0.25">
      <c r="A106" s="9"/>
      <c r="B106" s="14"/>
      <c r="C106" s="59"/>
      <c r="D106" s="60"/>
      <c r="E106" s="59"/>
      <c r="F106" s="57"/>
      <c r="G106" s="63"/>
      <c r="H106" s="63"/>
    </row>
    <row r="107" spans="1:8" x14ac:dyDescent="0.25">
      <c r="A107" s="9"/>
      <c r="B107" s="14"/>
      <c r="C107" s="59"/>
      <c r="D107" s="60"/>
      <c r="E107" s="59"/>
      <c r="F107" s="57"/>
      <c r="G107" s="63"/>
      <c r="H107" s="63"/>
    </row>
    <row r="108" spans="1:8" x14ac:dyDescent="0.25">
      <c r="A108" s="9"/>
      <c r="B108" s="14"/>
      <c r="C108" s="59"/>
      <c r="D108" s="60"/>
      <c r="E108" s="59"/>
      <c r="F108" s="57"/>
      <c r="G108" s="63"/>
      <c r="H108" s="63"/>
    </row>
    <row r="109" spans="1:8" x14ac:dyDescent="0.25">
      <c r="A109" s="9"/>
      <c r="B109" s="14"/>
      <c r="C109" s="59"/>
      <c r="D109" s="60"/>
      <c r="E109" s="59"/>
      <c r="F109" s="57"/>
      <c r="G109" s="63"/>
      <c r="H109" s="63"/>
    </row>
    <row r="110" spans="1:8" x14ac:dyDescent="0.25">
      <c r="A110" s="9"/>
      <c r="B110" s="14"/>
      <c r="C110" s="59"/>
      <c r="D110" s="60"/>
      <c r="E110" s="59"/>
      <c r="F110" s="57"/>
      <c r="G110" s="63"/>
      <c r="H110" s="63"/>
    </row>
    <row r="111" spans="1:8" x14ac:dyDescent="0.25">
      <c r="A111" s="9"/>
      <c r="B111" s="14"/>
      <c r="C111" s="10"/>
      <c r="D111" s="18"/>
      <c r="E111" s="10"/>
      <c r="F111" s="9"/>
      <c r="G111" s="63"/>
      <c r="H111" s="63"/>
    </row>
    <row r="112" spans="1:8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38"/>
      <c r="B114" s="35"/>
      <c r="C114" s="36"/>
      <c r="D114" s="56"/>
      <c r="E114" s="36"/>
      <c r="F114" s="38"/>
    </row>
    <row r="115" spans="1:6" x14ac:dyDescent="0.25">
      <c r="A115" s="38"/>
      <c r="B115" s="35"/>
      <c r="C115" s="36"/>
      <c r="D115" s="56"/>
      <c r="E115" s="36"/>
      <c r="F115" s="38"/>
    </row>
    <row r="116" spans="1:6" x14ac:dyDescent="0.25">
      <c r="A116" s="38"/>
      <c r="B116" s="56"/>
      <c r="C116" s="36"/>
      <c r="D116" s="38"/>
      <c r="E116" s="36"/>
      <c r="F116" s="38"/>
    </row>
    <row r="117" spans="1:6" x14ac:dyDescent="0.25">
      <c r="A117" s="38"/>
      <c r="B117" s="56"/>
      <c r="C117" s="36"/>
      <c r="D117" s="38"/>
      <c r="E117" s="36"/>
      <c r="F117" s="38"/>
    </row>
    <row r="118" spans="1:6" x14ac:dyDescent="0.25">
      <c r="A118" s="38"/>
      <c r="B118" s="56"/>
      <c r="C118" s="36"/>
      <c r="D118" s="38"/>
      <c r="E118" s="36"/>
      <c r="F118" s="38"/>
    </row>
    <row r="119" spans="1:6" x14ac:dyDescent="0.25">
      <c r="A119" s="38"/>
      <c r="B119" s="56"/>
      <c r="C119" s="36"/>
      <c r="D119" s="38"/>
      <c r="E119" s="36"/>
      <c r="F119" s="38"/>
    </row>
    <row r="120" spans="1:6" x14ac:dyDescent="0.25">
      <c r="A120" s="38"/>
      <c r="B120" s="56"/>
      <c r="C120" s="36"/>
      <c r="D120" s="38"/>
      <c r="E120" s="36"/>
      <c r="F120" s="38"/>
    </row>
    <row r="121" spans="1:6" x14ac:dyDescent="0.25">
      <c r="A121" s="38"/>
      <c r="B121" s="56"/>
      <c r="C121" s="36"/>
      <c r="D121" s="38"/>
      <c r="E121" s="36"/>
      <c r="F121" s="38"/>
    </row>
    <row r="122" spans="1:6" x14ac:dyDescent="0.25">
      <c r="A122" s="38"/>
      <c r="B122" s="56"/>
      <c r="C122" s="36"/>
      <c r="D122" s="38"/>
      <c r="E122" s="36"/>
      <c r="F122" s="38"/>
    </row>
    <row r="123" spans="1:6" x14ac:dyDescent="0.25">
      <c r="A123" s="38"/>
      <c r="B123" s="56"/>
      <c r="C123" s="36"/>
      <c r="D123" s="38"/>
      <c r="E123" s="36"/>
      <c r="F123" s="38"/>
    </row>
    <row r="124" spans="1:6" x14ac:dyDescent="0.25">
      <c r="A124" s="38"/>
      <c r="B124" s="56"/>
      <c r="C124" s="36"/>
      <c r="D124" s="38"/>
      <c r="E124" s="36"/>
      <c r="F124" s="38"/>
    </row>
    <row r="125" spans="1:6" x14ac:dyDescent="0.25">
      <c r="A125" s="38"/>
      <c r="B125" s="56"/>
      <c r="C125" s="36"/>
      <c r="D125" s="38"/>
      <c r="E125" s="36"/>
      <c r="F125" s="38"/>
    </row>
    <row r="126" spans="1:6" x14ac:dyDescent="0.25">
      <c r="A126" s="38"/>
      <c r="B126" s="35"/>
      <c r="C126" s="36"/>
      <c r="D126" s="56"/>
      <c r="E126" s="36"/>
      <c r="F126" s="38"/>
    </row>
    <row r="127" spans="1:6" x14ac:dyDescent="0.25">
      <c r="A127" s="38"/>
      <c r="B127" s="35"/>
      <c r="C127" s="36"/>
      <c r="D127" s="56"/>
      <c r="E127" s="36"/>
      <c r="F127" s="38"/>
    </row>
    <row r="128" spans="1:6" x14ac:dyDescent="0.25">
      <c r="A128" s="38"/>
      <c r="B128" s="35"/>
      <c r="C128" s="36"/>
      <c r="D128" s="56"/>
      <c r="E128" s="36"/>
      <c r="F128" s="38"/>
    </row>
    <row r="129" spans="1:6" x14ac:dyDescent="0.25">
      <c r="A129" s="38"/>
      <c r="B129" s="35"/>
      <c r="C129" s="36"/>
      <c r="D129" s="56"/>
      <c r="E129" s="36"/>
      <c r="F129" s="38"/>
    </row>
    <row r="130" spans="1:6" x14ac:dyDescent="0.25">
      <c r="A130" s="38"/>
      <c r="B130" s="35"/>
      <c r="C130" s="36"/>
      <c r="D130" s="56"/>
      <c r="E130" s="36"/>
      <c r="F130" s="38"/>
    </row>
    <row r="131" spans="1:6" x14ac:dyDescent="0.25">
      <c r="A131" s="38"/>
      <c r="B131" s="35"/>
      <c r="C131" s="36"/>
      <c r="D131" s="56"/>
      <c r="E131" s="36"/>
      <c r="F131" s="38"/>
    </row>
    <row r="132" spans="1:6" x14ac:dyDescent="0.25">
      <c r="A132" s="38"/>
      <c r="B132" s="35"/>
      <c r="C132" s="36"/>
      <c r="D132" s="56"/>
      <c r="E132" s="36"/>
      <c r="F132" s="38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2024-08-20T06:52:29Z</dcterms:modified>
</cp:coreProperties>
</file>