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IZVJEŠTAVANJE MJESEČNO 2024\04.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8" i="1" l="1"/>
  <c r="D105" i="1" s="1"/>
</calcChain>
</file>

<file path=xl/sharedStrings.xml><?xml version="1.0" encoding="utf-8"?>
<sst xmlns="http://schemas.openxmlformats.org/spreadsheetml/2006/main" count="227" uniqueCount="145">
  <si>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</si>
  <si>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</si>
  <si>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</si>
  <si>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</si>
  <si>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</si>
  <si>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</si>
  <si>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</si>
  <si>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TURISTIČKO UGOSTITELJSKA ŠKOLA SPLIT_x000D_
A.G.MATOŠA 60_x000D_
21000 SPLIT_x000D_
Tel: +385(21)386824   Fax: +385(21)386827_x000D_
OIB: 28557793778_x000D_
Mail: skolaplaca@tus-st.hr_x000D_
IBAN: HR8724070001100559614</t>
  </si>
  <si>
    <t>Isplata Sredstava Za Razdoblje: 01.04.2024 Do 30.04.2024</t>
  </si>
  <si>
    <t>MIC - ŠOLSKI HOTEL ASTORIA</t>
  </si>
  <si>
    <t>SI51691051</t>
  </si>
  <si>
    <t>4260 BLED, Slovenia</t>
  </si>
  <si>
    <t xml:space="preserve">SLUŽBENA PUTOVANJA                                                                                                                                    </t>
  </si>
  <si>
    <t>Ukupno:</t>
  </si>
  <si>
    <t>HOTELI MAESTRAL D.O.O.</t>
  </si>
  <si>
    <t>88557173997</t>
  </si>
  <si>
    <t>20000 DUBROVNIK</t>
  </si>
  <si>
    <t>HP-HRVATSKA POŠTA D.D.</t>
  </si>
  <si>
    <t>87311810356</t>
  </si>
  <si>
    <t>10000 ZAGREB</t>
  </si>
  <si>
    <t>USLUGE TELEFONA, POŠTE I PRIJEVOZA</t>
  </si>
  <si>
    <t>INTERSPORT H D.O.O.</t>
  </si>
  <si>
    <t>87301734795</t>
  </si>
  <si>
    <t>10360 Sesvete</t>
  </si>
  <si>
    <t>SLUŽBENA,RADNA I ZAŠTITN AODJEĆA I OBUĆA</t>
  </si>
  <si>
    <t>STUDIO CRTA .d.o.o</t>
  </si>
  <si>
    <t>87112159277</t>
  </si>
  <si>
    <t>ZAGREB</t>
  </si>
  <si>
    <t>INTELEKTUALNE I OSOBNE USLUGE</t>
  </si>
  <si>
    <t>FINANCIJSKA  AGENCIJA</t>
  </si>
  <si>
    <t>85821130368</t>
  </si>
  <si>
    <t>OSTALI NESPOMENUTI RASHODI POSLOVANJA</t>
  </si>
  <si>
    <t>AP-SPLIT, RAČUNALNE I SRODNE AKTIVNOSTI, D.O.O.</t>
  </si>
  <si>
    <t>82888704837</t>
  </si>
  <si>
    <t>SPLIT</t>
  </si>
  <si>
    <t>RAČUNALNE USLUGE</t>
  </si>
  <si>
    <t xml:space="preserve">INSTITUT IGH d.d.		</t>
  </si>
  <si>
    <t>79766124714</t>
  </si>
  <si>
    <t xml:space="preserve">10000 ZAGREB	</t>
  </si>
  <si>
    <t>OSTALE USLUGE</t>
  </si>
  <si>
    <t>HANZA MEDIA d.o.o.</t>
  </si>
  <si>
    <t>79517545745</t>
  </si>
  <si>
    <t>10000 Zagreb</t>
  </si>
  <si>
    <t>ZAKUPNINE I NAJAMNINE</t>
  </si>
  <si>
    <t>GRAD SPLIT</t>
  </si>
  <si>
    <t>78755598868</t>
  </si>
  <si>
    <t>KOMUNALNE USLUGE</t>
  </si>
  <si>
    <t>ŽAMA CO</t>
  </si>
  <si>
    <t>74706732819</t>
  </si>
  <si>
    <t>REPREZENTACIJA</t>
  </si>
  <si>
    <t>Optimus Lab d.o.o.</t>
  </si>
  <si>
    <t>71981294715</t>
  </si>
  <si>
    <t xml:space="preserve"> Čakovec</t>
  </si>
  <si>
    <t>HRT</t>
  </si>
  <si>
    <t>68419124305</t>
  </si>
  <si>
    <t>USLUGE PROMIDŽBE I INFOMIRANJA</t>
  </si>
  <si>
    <t>OPSTANAK D.O.O. ZA PROIZVODNJU, TRGOVINU I USLUGE</t>
  </si>
  <si>
    <t>65655698625</t>
  </si>
  <si>
    <t>21000 SPLIT</t>
  </si>
  <si>
    <t>UREDSKA OPREMA I NAMJEŠTAJ</t>
  </si>
  <si>
    <t>PROVIDER SERVICE D.O.O.</t>
  </si>
  <si>
    <t>63450400769</t>
  </si>
  <si>
    <t>SOLIN</t>
  </si>
  <si>
    <t>SITNI INVENTAR I AUTO GUME</t>
  </si>
  <si>
    <t>HEP OPSKRBA d.o.o.</t>
  </si>
  <si>
    <t>63073332379</t>
  </si>
  <si>
    <t>ENERGIJA</t>
  </si>
  <si>
    <t>PIZZERIA IVO NO. 1</t>
  </si>
  <si>
    <t>60571978811</t>
  </si>
  <si>
    <t>STOBREČ</t>
  </si>
  <si>
    <t>NET</t>
  </si>
  <si>
    <t>59360951057</t>
  </si>
  <si>
    <t>KOMUNIKACIJSKA OPREMA</t>
  </si>
  <si>
    <t>ALCA ZAGREB D.O.O.</t>
  </si>
  <si>
    <t>58353015102</t>
  </si>
  <si>
    <t>MATERIJAL I SIROVINE</t>
  </si>
  <si>
    <t>VODOVOD I KANALIZACIJA</t>
  </si>
  <si>
    <t>56826138353</t>
  </si>
  <si>
    <t>DALMACIJA BUS SPLIT D.O.O.</t>
  </si>
  <si>
    <t>53076189788</t>
  </si>
  <si>
    <t>OTP BANKA D.D.</t>
  </si>
  <si>
    <t>52508873833</t>
  </si>
  <si>
    <t>Nema Konta Na Odabranoj Razini</t>
  </si>
  <si>
    <t>POSLOVNI EDUKATOR</t>
  </si>
  <si>
    <t>45065170578</t>
  </si>
  <si>
    <t>Kaštel Sućurac</t>
  </si>
  <si>
    <t>STRUČNO USAVRŠAVANJE ZAPOSLENIKA</t>
  </si>
  <si>
    <t>INFRA  PROJEKT D.O.O.</t>
  </si>
  <si>
    <t>42613640627</t>
  </si>
  <si>
    <t xml:space="preserve">OSTALI GRAĐEVINSKI OBJEKTI                                                                                                                            </t>
  </si>
  <si>
    <t>STATIKA 021 d.o.o. za graditeljstvo i projektiranje</t>
  </si>
  <si>
    <t>39255889847</t>
  </si>
  <si>
    <t>21000 Split</t>
  </si>
  <si>
    <t>ČISTOĆA</t>
  </si>
  <si>
    <t>38812451417</t>
  </si>
  <si>
    <t>O.Š.POJIŠAN</t>
  </si>
  <si>
    <t>36621011096</t>
  </si>
  <si>
    <t>KRKA &amp; KRKA odvjetničko društvo d.o.o.</t>
  </si>
  <si>
    <t>35059945589</t>
  </si>
  <si>
    <t>Jumentum d.o.o.</t>
  </si>
  <si>
    <t>32039276408</t>
  </si>
  <si>
    <t xml:space="preserve">TROMONT D.O.O.	</t>
  </si>
  <si>
    <t>30461667075</t>
  </si>
  <si>
    <t xml:space="preserve">SPLIT	</t>
  </si>
  <si>
    <t>BAKI tg.obrt vl. Bakota Milenko</t>
  </si>
  <si>
    <t>29785163897</t>
  </si>
  <si>
    <t>Split</t>
  </si>
  <si>
    <t>A1 HRVATSKA D.O.O.</t>
  </si>
  <si>
    <t>29524210204</t>
  </si>
  <si>
    <t>MESNA INDUSTRIJA BRAĆA PIVAC d.o.o.</t>
  </si>
  <si>
    <t>28128148322</t>
  </si>
  <si>
    <t>21276 Vrgorac</t>
  </si>
  <si>
    <t>CORONA COPY</t>
  </si>
  <si>
    <t>23495584640</t>
  </si>
  <si>
    <t>KAŠTEL SUĆURAC</t>
  </si>
  <si>
    <t>BRODOGRAĐEVNA INDUSTRIJA SPLIT D.D.</t>
  </si>
  <si>
    <t>18556905592</t>
  </si>
  <si>
    <t>DESTINATIONS F-TOURS D.O.O.</t>
  </si>
  <si>
    <t>05871616331</t>
  </si>
  <si>
    <t>HRGOTA</t>
  </si>
  <si>
    <t>04709389507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</si>
  <si>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</si>
  <si>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</si>
  <si>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</si>
  <si>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</si>
  <si>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ČLANARINE</t>
  </si>
  <si>
    <t>Kategorija 1</t>
  </si>
  <si>
    <t>Kategorija 2</t>
  </si>
  <si>
    <t>HPB</t>
  </si>
  <si>
    <t>HGK</t>
  </si>
  <si>
    <t>SLUŽBENA PUTOVANJA</t>
  </si>
  <si>
    <t>NAKNADE ZA PRIJEVOZ</t>
  </si>
  <si>
    <t>UGOVORI O DJELU</t>
  </si>
  <si>
    <t>USLUGE ODVJETNIKA</t>
  </si>
  <si>
    <t>ZATEZNE KAMATE</t>
  </si>
  <si>
    <t>POMOĆI.MEĐUNARODNIH ORGANIZACIJA (ERASMUS+)</t>
  </si>
  <si>
    <t>85167032587</t>
  </si>
  <si>
    <t>87939104207</t>
  </si>
  <si>
    <t>OTPLATA KREDITA OD FINANCIJSKIH INSTITUCIJA</t>
  </si>
  <si>
    <t>Ukupno za kategoriju 1:</t>
  </si>
  <si>
    <t>Ukupno za kategoriju 2:</t>
  </si>
  <si>
    <t>pristojbe i naknade (nezapošljavanje invalida)</t>
  </si>
  <si>
    <t>Državni proračun RH</t>
  </si>
  <si>
    <t>18683136487</t>
  </si>
  <si>
    <t>Sveukupno za kategorije 1 i 2 travanj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</si>
</sst>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164" fontId="0" fillId="0" borderId="14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" fillId="0" borderId="13" xfId="0" applyFont="1" applyFill="1" applyBorder="1" applyAlignment="1">
      <alignment horizontal="left" vertical="top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16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64" fontId="1" fillId="0" borderId="16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top"/>
    </xf>
    <xf numFmtId="0" fontId="0" fillId="0" borderId="20" xfId="0" applyBorder="1" applyAlignment="1">
      <alignment horizontal="center" vertical="center"/>
    </xf>
    <xf numFmtId="164" fontId="0" fillId="0" borderId="21" xfId="0" applyNumberFormat="1" applyBorder="1" applyAlignment="1">
      <alignment horizontal="right" vertical="center"/>
    </xf>
    <xf numFmtId="0" fontId="1" fillId="5" borderId="16" xfId="0" applyFont="1" applyFill="1" applyBorder="1" applyAlignment="1">
      <alignment horizontal="left" vertical="top"/>
    </xf>
    <xf numFmtId="0" fontId="1" fillId="4" borderId="22" xfId="0" applyFont="1" applyFill="1" applyBorder="1"/>
    <xf numFmtId="0" fontId="1" fillId="4" borderId="23" xfId="0" applyFont="1" applyFill="1" applyBorder="1"/>
    <xf numFmtId="0" fontId="1" fillId="6" borderId="16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5" borderId="23" xfId="0" applyFont="1" applyFill="1" applyBorder="1" applyAlignment="1">
      <alignment horizontal="left" vertical="top"/>
    </xf>
    <xf numFmtId="49" fontId="0" fillId="0" borderId="25" xfId="0" applyNumberFormat="1" applyBorder="1" applyAlignment="1">
      <alignment horizontal="center" vertical="center"/>
    </xf>
    <xf numFmtId="164" fontId="1" fillId="0" borderId="23" xfId="0" applyNumberFormat="1" applyFont="1" applyBorder="1" applyAlignment="1">
      <alignment horizontal="right" vertical="top"/>
    </xf>
    <xf numFmtId="0" fontId="1" fillId="0" borderId="25" xfId="0" applyFont="1" applyBorder="1" applyAlignment="1">
      <alignment horizontal="left" vertical="top"/>
    </xf>
    <xf numFmtId="164" fontId="0" fillId="0" borderId="11" xfId="0" applyNumberFormat="1" applyFont="1" applyBorder="1" applyAlignment="1">
      <alignment horizontal="right" vertical="top"/>
    </xf>
    <xf numFmtId="0" fontId="0" fillId="0" borderId="10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7"/>
  <sheetViews>
    <sheetView tabSelected="1" topLeftCell="A82" zoomScaleNormal="100" workbookViewId="0">
      <selection activeCell="D110" sqref="D110"/>
    </sheetView>
  </sheetViews>
  <sheetFormatPr defaultRowHeight="15" x14ac:dyDescent="0.25"/>
  <cols>
    <col min="1" max="1" width="50.85546875" customWidth="1"/>
    <col min="2" max="2" width="21.140625" style="10" customWidth="1"/>
    <col min="3" max="3" width="26.140625" customWidth="1"/>
    <col min="4" max="4" width="19.140625" style="14" customWidth="1"/>
    <col min="5" max="5" width="14.42578125" customWidth="1"/>
    <col min="6" max="6" width="65" customWidth="1"/>
  </cols>
  <sheetData>
    <row r="1" spans="1:6" ht="114" customHeight="1" thickBot="1" x14ac:dyDescent="0.3">
      <c r="A1" s="48" t="s">
        <v>7</v>
      </c>
    </row>
    <row r="2" spans="1:6" s="1" customFormat="1" ht="28.5" customHeight="1" x14ac:dyDescent="0.35">
      <c r="A2" s="4" t="s">
        <v>0</v>
      </c>
      <c r="B2" s="11"/>
      <c r="C2" s="3"/>
      <c r="D2" s="15"/>
      <c r="E2" s="3"/>
      <c r="F2" s="3"/>
    </row>
    <row r="3" spans="1:6" ht="18.75" customHeight="1" thickBot="1" x14ac:dyDescent="0.3"/>
    <row r="4" spans="1:6" x14ac:dyDescent="0.25">
      <c r="A4" s="55" t="s">
        <v>8</v>
      </c>
    </row>
    <row r="5" spans="1:6" ht="19.5" customHeight="1" thickBot="1" x14ac:dyDescent="0.3">
      <c r="A5" s="56" t="s">
        <v>126</v>
      </c>
      <c r="C5" s="2"/>
    </row>
    <row r="6" spans="1:6" ht="36.75" customHeight="1" thickTop="1" thickBot="1" x14ac:dyDescent="0.3">
      <c r="A6" s="58" t="s">
        <v>1</v>
      </c>
      <c r="B6" s="12" t="s">
        <v>2</v>
      </c>
      <c r="C6" s="6" t="s">
        <v>3</v>
      </c>
      <c r="D6" s="16" t="s">
        <v>4</v>
      </c>
      <c r="E6" s="5" t="s">
        <v>5</v>
      </c>
      <c r="F6" s="7" t="s">
        <v>6</v>
      </c>
    </row>
    <row r="7" spans="1:6" ht="15.75" thickTop="1" x14ac:dyDescent="0.25">
      <c r="A7" s="8" t="s">
        <v>9</v>
      </c>
      <c r="B7" s="13" t="s">
        <v>10</v>
      </c>
      <c r="C7" s="9" t="s">
        <v>11</v>
      </c>
      <c r="D7" s="17">
        <v>1100</v>
      </c>
      <c r="E7" s="9">
        <v>3211</v>
      </c>
      <c r="F7" s="18" t="s">
        <v>12</v>
      </c>
    </row>
    <row r="8" spans="1:6" ht="27" customHeight="1" thickBot="1" x14ac:dyDescent="0.3">
      <c r="A8" s="19" t="s">
        <v>13</v>
      </c>
      <c r="B8" s="20"/>
      <c r="C8" s="21"/>
      <c r="D8" s="22">
        <f>SUM(D7:D7)</f>
        <v>1100</v>
      </c>
      <c r="E8" s="21"/>
      <c r="F8" s="23"/>
    </row>
    <row r="9" spans="1:6" x14ac:dyDescent="0.25">
      <c r="A9" s="8" t="s">
        <v>14</v>
      </c>
      <c r="B9" s="13" t="s">
        <v>15</v>
      </c>
      <c r="C9" s="9" t="s">
        <v>16</v>
      </c>
      <c r="D9" s="17">
        <v>859.7</v>
      </c>
      <c r="E9" s="9">
        <v>3211</v>
      </c>
      <c r="F9" s="24" t="s">
        <v>12</v>
      </c>
    </row>
    <row r="10" spans="1:6" ht="27" customHeight="1" thickBot="1" x14ac:dyDescent="0.3">
      <c r="A10" s="19" t="s">
        <v>13</v>
      </c>
      <c r="B10" s="20"/>
      <c r="C10" s="21"/>
      <c r="D10" s="22">
        <f>SUM(D9:D9)</f>
        <v>859.7</v>
      </c>
      <c r="E10" s="21"/>
      <c r="F10" s="23"/>
    </row>
    <row r="11" spans="1:6" x14ac:dyDescent="0.25">
      <c r="A11" s="8" t="s">
        <v>17</v>
      </c>
      <c r="B11" s="13" t="s">
        <v>18</v>
      </c>
      <c r="C11" s="9" t="s">
        <v>19</v>
      </c>
      <c r="D11" s="17">
        <v>52.96</v>
      </c>
      <c r="E11" s="9">
        <v>3231</v>
      </c>
      <c r="F11" s="24" t="s">
        <v>20</v>
      </c>
    </row>
    <row r="12" spans="1:6" ht="27" customHeight="1" thickBot="1" x14ac:dyDescent="0.3">
      <c r="A12" s="19" t="s">
        <v>13</v>
      </c>
      <c r="B12" s="20"/>
      <c r="C12" s="21"/>
      <c r="D12" s="22">
        <f>SUM(D11:D11)</f>
        <v>52.96</v>
      </c>
      <c r="E12" s="21"/>
      <c r="F12" s="23"/>
    </row>
    <row r="13" spans="1:6" x14ac:dyDescent="0.25">
      <c r="A13" s="8" t="s">
        <v>21</v>
      </c>
      <c r="B13" s="13" t="s">
        <v>22</v>
      </c>
      <c r="C13" s="9" t="s">
        <v>23</v>
      </c>
      <c r="D13" s="17">
        <v>249.76</v>
      </c>
      <c r="E13" s="9">
        <v>3227</v>
      </c>
      <c r="F13" s="24" t="s">
        <v>24</v>
      </c>
    </row>
    <row r="14" spans="1:6" ht="27" customHeight="1" thickBot="1" x14ac:dyDescent="0.3">
      <c r="A14" s="19" t="s">
        <v>13</v>
      </c>
      <c r="B14" s="20"/>
      <c r="C14" s="21"/>
      <c r="D14" s="22">
        <f>SUM(D13:D13)</f>
        <v>249.76</v>
      </c>
      <c r="E14" s="21"/>
      <c r="F14" s="23"/>
    </row>
    <row r="15" spans="1:6" x14ac:dyDescent="0.25">
      <c r="A15" s="8" t="s">
        <v>25</v>
      </c>
      <c r="B15" s="13" t="s">
        <v>26</v>
      </c>
      <c r="C15" s="9" t="s">
        <v>27</v>
      </c>
      <c r="D15" s="17">
        <v>17100</v>
      </c>
      <c r="E15" s="9">
        <v>3237</v>
      </c>
      <c r="F15" s="24" t="s">
        <v>28</v>
      </c>
    </row>
    <row r="16" spans="1:6" ht="27" customHeight="1" thickBot="1" x14ac:dyDescent="0.3">
      <c r="A16" s="19" t="s">
        <v>13</v>
      </c>
      <c r="B16" s="20"/>
      <c r="C16" s="21"/>
      <c r="D16" s="22">
        <f>SUM(D15:D15)</f>
        <v>17100</v>
      </c>
      <c r="E16" s="21"/>
      <c r="F16" s="23"/>
    </row>
    <row r="17" spans="1:6" x14ac:dyDescent="0.25">
      <c r="A17" s="8" t="s">
        <v>29</v>
      </c>
      <c r="B17" s="13" t="s">
        <v>30</v>
      </c>
      <c r="C17" s="9" t="s">
        <v>27</v>
      </c>
      <c r="D17" s="17">
        <v>26.39</v>
      </c>
      <c r="E17" s="9">
        <v>3299</v>
      </c>
      <c r="F17" s="24" t="s">
        <v>31</v>
      </c>
    </row>
    <row r="18" spans="1:6" ht="27" customHeight="1" thickBot="1" x14ac:dyDescent="0.3">
      <c r="A18" s="19" t="s">
        <v>13</v>
      </c>
      <c r="B18" s="20"/>
      <c r="C18" s="21"/>
      <c r="D18" s="22">
        <f>SUM(D17:D17)</f>
        <v>26.39</v>
      </c>
      <c r="E18" s="21"/>
      <c r="F18" s="23"/>
    </row>
    <row r="19" spans="1:6" x14ac:dyDescent="0.25">
      <c r="A19" s="8" t="s">
        <v>32</v>
      </c>
      <c r="B19" s="13" t="s">
        <v>33</v>
      </c>
      <c r="C19" s="9" t="s">
        <v>34</v>
      </c>
      <c r="D19" s="17">
        <v>31.54</v>
      </c>
      <c r="E19" s="9">
        <v>3238</v>
      </c>
      <c r="F19" s="24" t="s">
        <v>35</v>
      </c>
    </row>
    <row r="20" spans="1:6" ht="27" customHeight="1" thickBot="1" x14ac:dyDescent="0.3">
      <c r="A20" s="19" t="s">
        <v>13</v>
      </c>
      <c r="B20" s="20"/>
      <c r="C20" s="21"/>
      <c r="D20" s="22">
        <f>SUM(D19:D19)</f>
        <v>31.54</v>
      </c>
      <c r="E20" s="21"/>
      <c r="F20" s="23"/>
    </row>
    <row r="21" spans="1:6" x14ac:dyDescent="0.25">
      <c r="A21" s="8" t="s">
        <v>36</v>
      </c>
      <c r="B21" s="13" t="s">
        <v>37</v>
      </c>
      <c r="C21" s="9" t="s">
        <v>38</v>
      </c>
      <c r="D21" s="17">
        <v>8958.7999999999993</v>
      </c>
      <c r="E21" s="9">
        <v>3239</v>
      </c>
      <c r="F21" s="24" t="s">
        <v>39</v>
      </c>
    </row>
    <row r="22" spans="1:6" ht="27" customHeight="1" thickBot="1" x14ac:dyDescent="0.3">
      <c r="A22" s="19" t="s">
        <v>13</v>
      </c>
      <c r="B22" s="20"/>
      <c r="C22" s="21"/>
      <c r="D22" s="22">
        <f>SUM(D21:D21)</f>
        <v>8958.7999999999993</v>
      </c>
      <c r="E22" s="21"/>
      <c r="F22" s="23"/>
    </row>
    <row r="23" spans="1:6" x14ac:dyDescent="0.25">
      <c r="A23" s="8" t="s">
        <v>40</v>
      </c>
      <c r="B23" s="13" t="s">
        <v>41</v>
      </c>
      <c r="C23" s="9" t="s">
        <v>42</v>
      </c>
      <c r="D23" s="17">
        <v>4480</v>
      </c>
      <c r="E23" s="9">
        <v>3235</v>
      </c>
      <c r="F23" s="24" t="s">
        <v>43</v>
      </c>
    </row>
    <row r="24" spans="1:6" ht="27" customHeight="1" thickBot="1" x14ac:dyDescent="0.3">
      <c r="A24" s="19" t="s">
        <v>13</v>
      </c>
      <c r="B24" s="20"/>
      <c r="C24" s="21"/>
      <c r="D24" s="22">
        <f>SUM(D23:D23)</f>
        <v>4480</v>
      </c>
      <c r="E24" s="21"/>
      <c r="F24" s="23"/>
    </row>
    <row r="25" spans="1:6" x14ac:dyDescent="0.25">
      <c r="A25" s="8" t="s">
        <v>44</v>
      </c>
      <c r="B25" s="13" t="s">
        <v>45</v>
      </c>
      <c r="C25" s="9" t="s">
        <v>34</v>
      </c>
      <c r="D25" s="17">
        <v>1019.46</v>
      </c>
      <c r="E25" s="9">
        <v>3234</v>
      </c>
      <c r="F25" s="24" t="s">
        <v>46</v>
      </c>
    </row>
    <row r="26" spans="1:6" ht="27" customHeight="1" thickBot="1" x14ac:dyDescent="0.3">
      <c r="A26" s="19" t="s">
        <v>13</v>
      </c>
      <c r="B26" s="20"/>
      <c r="C26" s="21"/>
      <c r="D26" s="22">
        <f>SUM(D25:D25)</f>
        <v>1019.46</v>
      </c>
      <c r="E26" s="21"/>
      <c r="F26" s="23"/>
    </row>
    <row r="27" spans="1:6" x14ac:dyDescent="0.25">
      <c r="A27" s="8" t="s">
        <v>47</v>
      </c>
      <c r="B27" s="13" t="s">
        <v>48</v>
      </c>
      <c r="C27" s="9" t="s">
        <v>34</v>
      </c>
      <c r="D27" s="17">
        <v>206.3</v>
      </c>
      <c r="E27" s="9">
        <v>3293</v>
      </c>
      <c r="F27" s="24" t="s">
        <v>49</v>
      </c>
    </row>
    <row r="28" spans="1:6" ht="27" customHeight="1" thickBot="1" x14ac:dyDescent="0.3">
      <c r="A28" s="19" t="s">
        <v>13</v>
      </c>
      <c r="B28" s="20"/>
      <c r="C28" s="21"/>
      <c r="D28" s="22">
        <f>SUM(D27:D27)</f>
        <v>206.3</v>
      </c>
      <c r="E28" s="21"/>
      <c r="F28" s="23"/>
    </row>
    <row r="29" spans="1:6" x14ac:dyDescent="0.25">
      <c r="A29" s="8" t="s">
        <v>50</v>
      </c>
      <c r="B29" s="13" t="s">
        <v>51</v>
      </c>
      <c r="C29" s="9" t="s">
        <v>52</v>
      </c>
      <c r="D29" s="17">
        <v>56.25</v>
      </c>
      <c r="E29" s="9">
        <v>3238</v>
      </c>
      <c r="F29" s="24" t="s">
        <v>35</v>
      </c>
    </row>
    <row r="30" spans="1:6" ht="27" customHeight="1" thickBot="1" x14ac:dyDescent="0.3">
      <c r="A30" s="19" t="s">
        <v>13</v>
      </c>
      <c r="B30" s="20"/>
      <c r="C30" s="21"/>
      <c r="D30" s="22">
        <f>SUM(D29:D29)</f>
        <v>56.25</v>
      </c>
      <c r="E30" s="21"/>
      <c r="F30" s="23"/>
    </row>
    <row r="31" spans="1:6" x14ac:dyDescent="0.25">
      <c r="A31" s="8" t="s">
        <v>53</v>
      </c>
      <c r="B31" s="13" t="s">
        <v>54</v>
      </c>
      <c r="C31" s="9" t="s">
        <v>27</v>
      </c>
      <c r="D31" s="17">
        <v>21.24</v>
      </c>
      <c r="E31" s="9">
        <v>3233</v>
      </c>
      <c r="F31" s="24" t="s">
        <v>55</v>
      </c>
    </row>
    <row r="32" spans="1:6" ht="27" customHeight="1" thickBot="1" x14ac:dyDescent="0.3">
      <c r="A32" s="19" t="s">
        <v>13</v>
      </c>
      <c r="B32" s="20"/>
      <c r="C32" s="21"/>
      <c r="D32" s="22">
        <f>SUM(D31:D31)</f>
        <v>21.24</v>
      </c>
      <c r="E32" s="21"/>
      <c r="F32" s="23"/>
    </row>
    <row r="33" spans="1:6" x14ac:dyDescent="0.25">
      <c r="A33" s="8" t="s">
        <v>56</v>
      </c>
      <c r="B33" s="13" t="s">
        <v>57</v>
      </c>
      <c r="C33" s="9" t="s">
        <v>58</v>
      </c>
      <c r="D33" s="17">
        <v>8593.75</v>
      </c>
      <c r="E33" s="9">
        <v>4221</v>
      </c>
      <c r="F33" s="24" t="s">
        <v>59</v>
      </c>
    </row>
    <row r="34" spans="1:6" ht="27" customHeight="1" thickBot="1" x14ac:dyDescent="0.3">
      <c r="A34" s="19" t="s">
        <v>13</v>
      </c>
      <c r="B34" s="20"/>
      <c r="C34" s="21"/>
      <c r="D34" s="22">
        <f>SUM(D33:D33)</f>
        <v>8593.75</v>
      </c>
      <c r="E34" s="21"/>
      <c r="F34" s="23"/>
    </row>
    <row r="35" spans="1:6" x14ac:dyDescent="0.25">
      <c r="A35" s="8" t="s">
        <v>60</v>
      </c>
      <c r="B35" s="13" t="s">
        <v>61</v>
      </c>
      <c r="C35" s="9" t="s">
        <v>62</v>
      </c>
      <c r="D35" s="17">
        <v>582.46</v>
      </c>
      <c r="E35" s="9">
        <v>3225</v>
      </c>
      <c r="F35" s="24" t="s">
        <v>63</v>
      </c>
    </row>
    <row r="36" spans="1:6" ht="27" customHeight="1" thickBot="1" x14ac:dyDescent="0.3">
      <c r="A36" s="19" t="s">
        <v>13</v>
      </c>
      <c r="B36" s="20"/>
      <c r="C36" s="21"/>
      <c r="D36" s="22">
        <f>SUM(D35:D35)</f>
        <v>582.46</v>
      </c>
      <c r="E36" s="21"/>
      <c r="F36" s="23"/>
    </row>
    <row r="37" spans="1:6" x14ac:dyDescent="0.25">
      <c r="A37" s="8" t="s">
        <v>64</v>
      </c>
      <c r="B37" s="13" t="s">
        <v>65</v>
      </c>
      <c r="C37" s="9" t="s">
        <v>27</v>
      </c>
      <c r="D37" s="17">
        <v>400.33</v>
      </c>
      <c r="E37" s="9">
        <v>3223</v>
      </c>
      <c r="F37" s="24" t="s">
        <v>66</v>
      </c>
    </row>
    <row r="38" spans="1:6" ht="27" customHeight="1" thickBot="1" x14ac:dyDescent="0.3">
      <c r="A38" s="19" t="s">
        <v>13</v>
      </c>
      <c r="B38" s="20"/>
      <c r="C38" s="21"/>
      <c r="D38" s="22">
        <f>SUM(D37:D37)</f>
        <v>400.33</v>
      </c>
      <c r="E38" s="21"/>
      <c r="F38" s="23"/>
    </row>
    <row r="39" spans="1:6" x14ac:dyDescent="0.25">
      <c r="A39" s="8" t="s">
        <v>67</v>
      </c>
      <c r="B39" s="13" t="s">
        <v>68</v>
      </c>
      <c r="C39" s="9" t="s">
        <v>69</v>
      </c>
      <c r="D39" s="17">
        <v>267</v>
      </c>
      <c r="E39" s="9">
        <v>3293</v>
      </c>
      <c r="F39" s="24" t="s">
        <v>49</v>
      </c>
    </row>
    <row r="40" spans="1:6" ht="27" customHeight="1" thickBot="1" x14ac:dyDescent="0.3">
      <c r="A40" s="19" t="s">
        <v>13</v>
      </c>
      <c r="B40" s="20"/>
      <c r="C40" s="21"/>
      <c r="D40" s="22">
        <f>SUM(D39:D39)</f>
        <v>267</v>
      </c>
      <c r="E40" s="21"/>
      <c r="F40" s="23"/>
    </row>
    <row r="41" spans="1:6" x14ac:dyDescent="0.25">
      <c r="A41" s="8" t="s">
        <v>70</v>
      </c>
      <c r="B41" s="13" t="s">
        <v>71</v>
      </c>
      <c r="C41" s="9" t="s">
        <v>34</v>
      </c>
      <c r="D41" s="17">
        <v>273.74</v>
      </c>
      <c r="E41" s="9">
        <v>3238</v>
      </c>
      <c r="F41" s="24" t="s">
        <v>35</v>
      </c>
    </row>
    <row r="42" spans="1:6" x14ac:dyDescent="0.25">
      <c r="A42" s="8"/>
      <c r="B42" s="13"/>
      <c r="C42" s="9"/>
      <c r="D42" s="17">
        <v>355</v>
      </c>
      <c r="E42" s="9">
        <v>4222</v>
      </c>
      <c r="F42" s="25" t="s">
        <v>72</v>
      </c>
    </row>
    <row r="43" spans="1:6" ht="27" customHeight="1" thickBot="1" x14ac:dyDescent="0.3">
      <c r="A43" s="19" t="s">
        <v>13</v>
      </c>
      <c r="B43" s="20"/>
      <c r="C43" s="21"/>
      <c r="D43" s="22">
        <f>SUM(D41:D42)</f>
        <v>628.74</v>
      </c>
      <c r="E43" s="21"/>
      <c r="F43" s="23"/>
    </row>
    <row r="44" spans="1:6" x14ac:dyDescent="0.25">
      <c r="A44" s="8" t="s">
        <v>73</v>
      </c>
      <c r="B44" s="13" t="s">
        <v>74</v>
      </c>
      <c r="C44" s="9" t="s">
        <v>27</v>
      </c>
      <c r="D44" s="17">
        <v>249.67</v>
      </c>
      <c r="E44" s="9">
        <v>3222</v>
      </c>
      <c r="F44" s="24" t="s">
        <v>75</v>
      </c>
    </row>
    <row r="45" spans="1:6" ht="27" customHeight="1" thickBot="1" x14ac:dyDescent="0.3">
      <c r="A45" s="19" t="s">
        <v>13</v>
      </c>
      <c r="B45" s="20"/>
      <c r="C45" s="21"/>
      <c r="D45" s="22">
        <f>SUM(D44:D44)</f>
        <v>249.67</v>
      </c>
      <c r="E45" s="21"/>
      <c r="F45" s="23"/>
    </row>
    <row r="46" spans="1:6" x14ac:dyDescent="0.25">
      <c r="A46" s="8" t="s">
        <v>76</v>
      </c>
      <c r="B46" s="13" t="s">
        <v>77</v>
      </c>
      <c r="C46" s="9" t="s">
        <v>34</v>
      </c>
      <c r="D46" s="17">
        <v>78.38</v>
      </c>
      <c r="E46" s="9">
        <v>3234</v>
      </c>
      <c r="F46" s="24" t="s">
        <v>46</v>
      </c>
    </row>
    <row r="47" spans="1:6" ht="27" customHeight="1" thickBot="1" x14ac:dyDescent="0.3">
      <c r="A47" s="19" t="s">
        <v>13</v>
      </c>
      <c r="B47" s="20"/>
      <c r="C47" s="21"/>
      <c r="D47" s="22">
        <f>SUM(D46:D46)</f>
        <v>78.38</v>
      </c>
      <c r="E47" s="21"/>
      <c r="F47" s="23"/>
    </row>
    <row r="48" spans="1:6" x14ac:dyDescent="0.25">
      <c r="A48" s="8" t="s">
        <v>78</v>
      </c>
      <c r="B48" s="13" t="s">
        <v>79</v>
      </c>
      <c r="C48" s="9" t="s">
        <v>34</v>
      </c>
      <c r="D48" s="17">
        <v>5850</v>
      </c>
      <c r="E48" s="9">
        <v>3231</v>
      </c>
      <c r="F48" s="24" t="s">
        <v>20</v>
      </c>
    </row>
    <row r="49" spans="1:6" ht="27" customHeight="1" thickBot="1" x14ac:dyDescent="0.3">
      <c r="A49" s="19" t="s">
        <v>13</v>
      </c>
      <c r="B49" s="20"/>
      <c r="C49" s="21"/>
      <c r="D49" s="22">
        <f>SUM(D48:D48)</f>
        <v>5850</v>
      </c>
      <c r="E49" s="21"/>
      <c r="F49" s="23"/>
    </row>
    <row r="50" spans="1:6" x14ac:dyDescent="0.25">
      <c r="A50" s="8" t="s">
        <v>80</v>
      </c>
      <c r="B50" s="13" t="s">
        <v>81</v>
      </c>
      <c r="C50" s="9" t="s">
        <v>34</v>
      </c>
      <c r="D50" s="17">
        <v>249.41</v>
      </c>
      <c r="E50" s="9">
        <v>3439</v>
      </c>
      <c r="F50" s="24" t="s">
        <v>82</v>
      </c>
    </row>
    <row r="51" spans="1:6" ht="27" customHeight="1" thickBot="1" x14ac:dyDescent="0.3">
      <c r="A51" s="19" t="s">
        <v>13</v>
      </c>
      <c r="B51" s="20"/>
      <c r="C51" s="21"/>
      <c r="D51" s="22">
        <f>SUM(D50:D50)</f>
        <v>249.41</v>
      </c>
      <c r="E51" s="21"/>
      <c r="F51" s="23"/>
    </row>
    <row r="52" spans="1:6" x14ac:dyDescent="0.25">
      <c r="A52" s="8" t="s">
        <v>83</v>
      </c>
      <c r="B52" s="13" t="s">
        <v>84</v>
      </c>
      <c r="C52" s="9" t="s">
        <v>85</v>
      </c>
      <c r="D52" s="17">
        <v>94.05</v>
      </c>
      <c r="E52" s="9">
        <v>3213</v>
      </c>
      <c r="F52" s="24" t="s">
        <v>86</v>
      </c>
    </row>
    <row r="53" spans="1:6" ht="27" customHeight="1" thickBot="1" x14ac:dyDescent="0.3">
      <c r="A53" s="19" t="s">
        <v>13</v>
      </c>
      <c r="B53" s="20"/>
      <c r="C53" s="21"/>
      <c r="D53" s="22">
        <f>SUM(D52:D52)</f>
        <v>94.05</v>
      </c>
      <c r="E53" s="21"/>
      <c r="F53" s="23"/>
    </row>
    <row r="54" spans="1:6" x14ac:dyDescent="0.25">
      <c r="A54" s="8" t="s">
        <v>87</v>
      </c>
      <c r="B54" s="13" t="s">
        <v>88</v>
      </c>
      <c r="C54" s="9" t="s">
        <v>58</v>
      </c>
      <c r="D54" s="17">
        <v>8000</v>
      </c>
      <c r="E54" s="9">
        <v>4214</v>
      </c>
      <c r="F54" s="24" t="s">
        <v>89</v>
      </c>
    </row>
    <row r="55" spans="1:6" ht="27" customHeight="1" thickBot="1" x14ac:dyDescent="0.3">
      <c r="A55" s="19" t="s">
        <v>13</v>
      </c>
      <c r="B55" s="20"/>
      <c r="C55" s="21"/>
      <c r="D55" s="22">
        <f>SUM(D54:D54)</f>
        <v>8000</v>
      </c>
      <c r="E55" s="21"/>
      <c r="F55" s="23"/>
    </row>
    <row r="56" spans="1:6" x14ac:dyDescent="0.25">
      <c r="A56" s="8" t="s">
        <v>90</v>
      </c>
      <c r="B56" s="13" t="s">
        <v>91</v>
      </c>
      <c r="C56" s="9" t="s">
        <v>92</v>
      </c>
      <c r="D56" s="17">
        <v>22312.5</v>
      </c>
      <c r="E56" s="9">
        <v>3237</v>
      </c>
      <c r="F56" s="24" t="s">
        <v>28</v>
      </c>
    </row>
    <row r="57" spans="1:6" ht="27" customHeight="1" thickBot="1" x14ac:dyDescent="0.3">
      <c r="A57" s="19" t="s">
        <v>13</v>
      </c>
      <c r="B57" s="20"/>
      <c r="C57" s="21"/>
      <c r="D57" s="22">
        <f>SUM(D56:D56)</f>
        <v>22312.5</v>
      </c>
      <c r="E57" s="21"/>
      <c r="F57" s="23"/>
    </row>
    <row r="58" spans="1:6" x14ac:dyDescent="0.25">
      <c r="A58" s="8" t="s">
        <v>93</v>
      </c>
      <c r="B58" s="13" t="s">
        <v>94</v>
      </c>
      <c r="C58" s="9" t="s">
        <v>34</v>
      </c>
      <c r="D58" s="17">
        <v>459.4</v>
      </c>
      <c r="E58" s="9">
        <v>3234</v>
      </c>
      <c r="F58" s="24" t="s">
        <v>46</v>
      </c>
    </row>
    <row r="59" spans="1:6" ht="27" customHeight="1" thickBot="1" x14ac:dyDescent="0.3">
      <c r="A59" s="19" t="s">
        <v>13</v>
      </c>
      <c r="B59" s="20"/>
      <c r="C59" s="21"/>
      <c r="D59" s="22">
        <f>SUM(D58:D58)</f>
        <v>459.4</v>
      </c>
      <c r="E59" s="21"/>
      <c r="F59" s="23"/>
    </row>
    <row r="60" spans="1:6" x14ac:dyDescent="0.25">
      <c r="A60" s="8" t="s">
        <v>95</v>
      </c>
      <c r="B60" s="13" t="s">
        <v>96</v>
      </c>
      <c r="C60" s="9" t="s">
        <v>34</v>
      </c>
      <c r="D60" s="17">
        <v>2551.89</v>
      </c>
      <c r="E60" s="9">
        <v>3235</v>
      </c>
      <c r="F60" s="24" t="s">
        <v>43</v>
      </c>
    </row>
    <row r="61" spans="1:6" ht="27" customHeight="1" thickBot="1" x14ac:dyDescent="0.3">
      <c r="A61" s="19" t="s">
        <v>13</v>
      </c>
      <c r="B61" s="20"/>
      <c r="C61" s="21"/>
      <c r="D61" s="22">
        <f>SUM(D60:D60)</f>
        <v>2551.89</v>
      </c>
      <c r="E61" s="21"/>
      <c r="F61" s="23"/>
    </row>
    <row r="62" spans="1:6" x14ac:dyDescent="0.25">
      <c r="A62" s="8" t="s">
        <v>97</v>
      </c>
      <c r="B62" s="13" t="s">
        <v>98</v>
      </c>
      <c r="C62" s="9" t="s">
        <v>92</v>
      </c>
      <c r="D62" s="17">
        <v>1060</v>
      </c>
      <c r="E62" s="9">
        <v>3235</v>
      </c>
      <c r="F62" s="24" t="s">
        <v>43</v>
      </c>
    </row>
    <row r="63" spans="1:6" ht="27" customHeight="1" thickBot="1" x14ac:dyDescent="0.3">
      <c r="A63" s="19" t="s">
        <v>13</v>
      </c>
      <c r="B63" s="20"/>
      <c r="C63" s="21"/>
      <c r="D63" s="22">
        <f>SUM(D62:D62)</f>
        <v>1060</v>
      </c>
      <c r="E63" s="21"/>
      <c r="F63" s="23"/>
    </row>
    <row r="64" spans="1:6" x14ac:dyDescent="0.25">
      <c r="A64" s="8" t="s">
        <v>99</v>
      </c>
      <c r="B64" s="13" t="s">
        <v>100</v>
      </c>
      <c r="C64" s="9" t="s">
        <v>58</v>
      </c>
      <c r="D64" s="17">
        <v>99.65</v>
      </c>
      <c r="E64" s="9">
        <v>3293</v>
      </c>
      <c r="F64" s="24" t="s">
        <v>49</v>
      </c>
    </row>
    <row r="65" spans="1:6" ht="27" customHeight="1" thickBot="1" x14ac:dyDescent="0.3">
      <c r="A65" s="19" t="s">
        <v>13</v>
      </c>
      <c r="B65" s="20"/>
      <c r="C65" s="21"/>
      <c r="D65" s="22">
        <f>SUM(D64:D64)</f>
        <v>99.65</v>
      </c>
      <c r="E65" s="21"/>
      <c r="F65" s="23"/>
    </row>
    <row r="66" spans="1:6" x14ac:dyDescent="0.25">
      <c r="A66" s="8" t="s">
        <v>101</v>
      </c>
      <c r="B66" s="13" t="s">
        <v>102</v>
      </c>
      <c r="C66" s="9" t="s">
        <v>103</v>
      </c>
      <c r="D66" s="17">
        <v>478901.22</v>
      </c>
      <c r="E66" s="9">
        <v>4214</v>
      </c>
      <c r="F66" s="24" t="s">
        <v>89</v>
      </c>
    </row>
    <row r="67" spans="1:6" ht="27" customHeight="1" thickBot="1" x14ac:dyDescent="0.3">
      <c r="A67" s="19" t="s">
        <v>13</v>
      </c>
      <c r="B67" s="20"/>
      <c r="C67" s="21"/>
      <c r="D67" s="22">
        <f>SUM(D66:D66)</f>
        <v>478901.22</v>
      </c>
      <c r="E67" s="21"/>
      <c r="F67" s="23"/>
    </row>
    <row r="68" spans="1:6" x14ac:dyDescent="0.25">
      <c r="A68" s="8" t="s">
        <v>104</v>
      </c>
      <c r="B68" s="13" t="s">
        <v>105</v>
      </c>
      <c r="C68" s="9" t="s">
        <v>106</v>
      </c>
      <c r="D68" s="17">
        <v>3390.99</v>
      </c>
      <c r="E68" s="9">
        <v>3222</v>
      </c>
      <c r="F68" s="24" t="s">
        <v>75</v>
      </c>
    </row>
    <row r="69" spans="1:6" ht="27" customHeight="1" thickBot="1" x14ac:dyDescent="0.3">
      <c r="A69" s="19" t="s">
        <v>13</v>
      </c>
      <c r="B69" s="20"/>
      <c r="C69" s="21"/>
      <c r="D69" s="22">
        <f>SUM(D68:D68)</f>
        <v>3390.99</v>
      </c>
      <c r="E69" s="21"/>
      <c r="F69" s="23"/>
    </row>
    <row r="70" spans="1:6" x14ac:dyDescent="0.25">
      <c r="A70" s="8" t="s">
        <v>107</v>
      </c>
      <c r="B70" s="13" t="s">
        <v>108</v>
      </c>
      <c r="C70" s="9" t="s">
        <v>19</v>
      </c>
      <c r="D70" s="17">
        <v>583.97</v>
      </c>
      <c r="E70" s="9">
        <v>3231</v>
      </c>
      <c r="F70" s="24" t="s">
        <v>20</v>
      </c>
    </row>
    <row r="71" spans="1:6" ht="27" customHeight="1" thickBot="1" x14ac:dyDescent="0.3">
      <c r="A71" s="19" t="s">
        <v>13</v>
      </c>
      <c r="B71" s="20"/>
      <c r="C71" s="21"/>
      <c r="D71" s="22">
        <f>SUM(D70:D70)</f>
        <v>583.97</v>
      </c>
      <c r="E71" s="21"/>
      <c r="F71" s="23"/>
    </row>
    <row r="72" spans="1:6" x14ac:dyDescent="0.25">
      <c r="A72" s="8" t="s">
        <v>109</v>
      </c>
      <c r="B72" s="13" t="s">
        <v>110</v>
      </c>
      <c r="C72" s="9" t="s">
        <v>111</v>
      </c>
      <c r="D72" s="17">
        <v>635</v>
      </c>
      <c r="E72" s="9">
        <v>3222</v>
      </c>
      <c r="F72" s="24" t="s">
        <v>75</v>
      </c>
    </row>
    <row r="73" spans="1:6" ht="27" customHeight="1" thickBot="1" x14ac:dyDescent="0.3">
      <c r="A73" s="19" t="s">
        <v>13</v>
      </c>
      <c r="B73" s="20"/>
      <c r="C73" s="21"/>
      <c r="D73" s="22">
        <f>SUM(D72:D72)</f>
        <v>635</v>
      </c>
      <c r="E73" s="21"/>
      <c r="F73" s="23"/>
    </row>
    <row r="74" spans="1:6" x14ac:dyDescent="0.25">
      <c r="A74" s="8" t="s">
        <v>112</v>
      </c>
      <c r="B74" s="13" t="s">
        <v>113</v>
      </c>
      <c r="C74" s="9" t="s">
        <v>114</v>
      </c>
      <c r="D74" s="17">
        <v>1454.09</v>
      </c>
      <c r="E74" s="9">
        <v>3235</v>
      </c>
      <c r="F74" s="24" t="s">
        <v>43</v>
      </c>
    </row>
    <row r="75" spans="1:6" ht="27" customHeight="1" thickBot="1" x14ac:dyDescent="0.3">
      <c r="A75" s="19" t="s">
        <v>13</v>
      </c>
      <c r="B75" s="20"/>
      <c r="C75" s="21"/>
      <c r="D75" s="22">
        <f>SUM(D74:D74)</f>
        <v>1454.09</v>
      </c>
      <c r="E75" s="21"/>
      <c r="F75" s="23"/>
    </row>
    <row r="76" spans="1:6" x14ac:dyDescent="0.25">
      <c r="A76" s="8" t="s">
        <v>115</v>
      </c>
      <c r="B76" s="13" t="s">
        <v>116</v>
      </c>
      <c r="C76" s="9" t="s">
        <v>34</v>
      </c>
      <c r="D76" s="17">
        <v>12000</v>
      </c>
      <c r="E76" s="9">
        <v>3235</v>
      </c>
      <c r="F76" s="24" t="s">
        <v>43</v>
      </c>
    </row>
    <row r="77" spans="1:6" ht="27" customHeight="1" thickBot="1" x14ac:dyDescent="0.3">
      <c r="A77" s="19" t="s">
        <v>13</v>
      </c>
      <c r="B77" s="20"/>
      <c r="C77" s="21"/>
      <c r="D77" s="22">
        <f>SUM(D76:D76)</f>
        <v>12000</v>
      </c>
      <c r="E77" s="21"/>
      <c r="F77" s="23"/>
    </row>
    <row r="78" spans="1:6" x14ac:dyDescent="0.25">
      <c r="A78" s="8" t="s">
        <v>117</v>
      </c>
      <c r="B78" s="13" t="s">
        <v>118</v>
      </c>
      <c r="C78" s="9" t="s">
        <v>58</v>
      </c>
      <c r="D78" s="17">
        <v>105</v>
      </c>
      <c r="E78" s="9">
        <v>3213</v>
      </c>
      <c r="F78" s="24" t="s">
        <v>86</v>
      </c>
    </row>
    <row r="79" spans="1:6" ht="27" customHeight="1" thickBot="1" x14ac:dyDescent="0.3">
      <c r="A79" s="19" t="s">
        <v>13</v>
      </c>
      <c r="B79" s="20"/>
      <c r="C79" s="21"/>
      <c r="D79" s="22">
        <f>SUM(D78:D78)</f>
        <v>105</v>
      </c>
      <c r="E79" s="21"/>
      <c r="F79" s="23"/>
    </row>
    <row r="80" spans="1:6" x14ac:dyDescent="0.25">
      <c r="A80" s="8" t="s">
        <v>119</v>
      </c>
      <c r="B80" s="13" t="s">
        <v>120</v>
      </c>
      <c r="C80" s="9" t="s">
        <v>62</v>
      </c>
      <c r="D80" s="17">
        <v>583.75</v>
      </c>
      <c r="E80" s="9">
        <v>3239</v>
      </c>
      <c r="F80" s="24" t="s">
        <v>39</v>
      </c>
    </row>
    <row r="81" spans="1:6" ht="27" customHeight="1" thickBot="1" x14ac:dyDescent="0.3">
      <c r="A81" s="19" t="s">
        <v>13</v>
      </c>
      <c r="B81" s="20"/>
      <c r="C81" s="21"/>
      <c r="D81" s="22">
        <f>SUM(D80:D80)</f>
        <v>583.75</v>
      </c>
      <c r="E81" s="21"/>
      <c r="F81" s="23"/>
    </row>
    <row r="82" spans="1:6" x14ac:dyDescent="0.25">
      <c r="A82" s="8" t="s">
        <v>128</v>
      </c>
      <c r="B82" s="33" t="s">
        <v>137</v>
      </c>
      <c r="C82" s="9" t="s">
        <v>27</v>
      </c>
      <c r="D82" s="17">
        <v>80854.39</v>
      </c>
      <c r="E82" s="9">
        <v>5443</v>
      </c>
      <c r="F82" s="24" t="s">
        <v>138</v>
      </c>
    </row>
    <row r="83" spans="1:6" ht="27" customHeight="1" thickBot="1" x14ac:dyDescent="0.3">
      <c r="A83" s="19" t="s">
        <v>13</v>
      </c>
      <c r="B83" s="20"/>
      <c r="C83" s="21"/>
      <c r="D83" s="22">
        <v>80854.39</v>
      </c>
      <c r="E83" s="21"/>
      <c r="F83" s="23"/>
    </row>
    <row r="84" spans="1:6" x14ac:dyDescent="0.25">
      <c r="A84" s="8" t="s">
        <v>129</v>
      </c>
      <c r="B84" s="28" t="s">
        <v>136</v>
      </c>
      <c r="C84" s="9" t="s">
        <v>27</v>
      </c>
      <c r="D84" s="17">
        <v>20</v>
      </c>
      <c r="E84" s="9">
        <v>3294</v>
      </c>
      <c r="F84" s="24" t="s">
        <v>125</v>
      </c>
    </row>
    <row r="85" spans="1:6" ht="27" customHeight="1" thickBot="1" x14ac:dyDescent="0.3">
      <c r="A85" s="59" t="s">
        <v>13</v>
      </c>
      <c r="B85" s="28"/>
      <c r="C85" s="29"/>
      <c r="D85" s="30">
        <v>20</v>
      </c>
      <c r="E85" s="29"/>
      <c r="F85" s="25"/>
    </row>
    <row r="86" spans="1:6" ht="21" customHeight="1" x14ac:dyDescent="0.25">
      <c r="A86" s="65" t="s">
        <v>142</v>
      </c>
      <c r="B86" s="33" t="s">
        <v>143</v>
      </c>
      <c r="C86" s="34" t="s">
        <v>27</v>
      </c>
      <c r="D86" s="64">
        <v>336</v>
      </c>
      <c r="E86" s="34">
        <v>3295</v>
      </c>
      <c r="F86" s="24" t="s">
        <v>141</v>
      </c>
    </row>
    <row r="87" spans="1:6" ht="22.5" customHeight="1" thickBot="1" x14ac:dyDescent="0.3">
      <c r="A87" s="63" t="s">
        <v>13</v>
      </c>
      <c r="B87" s="20"/>
      <c r="C87" s="21"/>
      <c r="D87" s="22">
        <v>336</v>
      </c>
      <c r="E87" s="21"/>
      <c r="F87" s="23"/>
    </row>
    <row r="88" spans="1:6" ht="27" customHeight="1" thickBot="1" x14ac:dyDescent="0.3">
      <c r="A88" s="60" t="s">
        <v>139</v>
      </c>
      <c r="B88" s="61"/>
      <c r="C88" s="21"/>
      <c r="D88" s="62">
        <f>D85+D83+D81+D79+D77+D75+D73+D71+D69+D67+D65+D63+D61+D59+D57+D55+D53+D51+D49+D47+D45+D43+D40+D38+D36+D34+D32+D30+D28+D26+D24+D22+D20+D18+D16+D14+D12+D10+D8+D87</f>
        <v>664504.04</v>
      </c>
      <c r="E88" s="21"/>
      <c r="F88" s="23"/>
    </row>
    <row r="89" spans="1:6" ht="27" customHeight="1" thickBot="1" x14ac:dyDescent="0.3">
      <c r="A89" s="49"/>
      <c r="B89" s="28"/>
      <c r="C89" s="29"/>
      <c r="D89" s="30"/>
      <c r="E89" s="29"/>
      <c r="F89" s="25"/>
    </row>
    <row r="90" spans="1:6" ht="19.5" customHeight="1" x14ac:dyDescent="0.25">
      <c r="A90" s="55" t="s">
        <v>8</v>
      </c>
      <c r="B90" s="33"/>
      <c r="C90" s="34"/>
      <c r="D90" s="39"/>
      <c r="E90" s="34"/>
      <c r="F90" s="24"/>
    </row>
    <row r="91" spans="1:6" ht="18.75" customHeight="1" thickBot="1" x14ac:dyDescent="0.3">
      <c r="A91" s="56" t="s">
        <v>127</v>
      </c>
      <c r="B91" s="28"/>
      <c r="C91" s="29"/>
      <c r="D91" s="30"/>
      <c r="E91" s="29"/>
      <c r="F91" s="25"/>
    </row>
    <row r="92" spans="1:6" x14ac:dyDescent="0.25">
      <c r="A92" s="32"/>
      <c r="B92" s="33"/>
      <c r="C92" s="34"/>
      <c r="D92" s="37">
        <v>179624.46</v>
      </c>
      <c r="E92" s="35">
        <v>3111</v>
      </c>
      <c r="F92" s="44" t="s">
        <v>121</v>
      </c>
    </row>
    <row r="93" spans="1:6" x14ac:dyDescent="0.25">
      <c r="A93" s="36"/>
      <c r="B93" s="28"/>
      <c r="C93" s="29"/>
      <c r="D93" s="38">
        <v>594.71</v>
      </c>
      <c r="E93" s="31">
        <v>3113</v>
      </c>
      <c r="F93" s="45" t="s">
        <v>122</v>
      </c>
    </row>
    <row r="94" spans="1:6" x14ac:dyDescent="0.25">
      <c r="A94" s="36"/>
      <c r="B94" s="28"/>
      <c r="C94" s="29"/>
      <c r="D94" s="38">
        <v>1965.76</v>
      </c>
      <c r="E94" s="31">
        <v>3121</v>
      </c>
      <c r="F94" s="45" t="s">
        <v>123</v>
      </c>
    </row>
    <row r="95" spans="1:6" x14ac:dyDescent="0.25">
      <c r="A95" s="36"/>
      <c r="B95" s="28"/>
      <c r="C95" s="29"/>
      <c r="D95" s="38">
        <v>61415.01</v>
      </c>
      <c r="E95" s="31">
        <v>3132</v>
      </c>
      <c r="F95" s="45" t="s">
        <v>124</v>
      </c>
    </row>
    <row r="96" spans="1:6" x14ac:dyDescent="0.25">
      <c r="A96" s="36"/>
      <c r="B96" s="28"/>
      <c r="C96" s="29"/>
      <c r="D96" s="38">
        <v>12087.81</v>
      </c>
      <c r="E96" s="31">
        <v>3211</v>
      </c>
      <c r="F96" s="45" t="s">
        <v>130</v>
      </c>
    </row>
    <row r="97" spans="1:6" x14ac:dyDescent="0.25">
      <c r="A97" s="36"/>
      <c r="B97" s="28"/>
      <c r="C97" s="29"/>
      <c r="D97" s="38">
        <v>5437.78</v>
      </c>
      <c r="E97" s="31">
        <v>3212</v>
      </c>
      <c r="F97" s="45" t="s">
        <v>131</v>
      </c>
    </row>
    <row r="98" spans="1:6" x14ac:dyDescent="0.25">
      <c r="A98" s="36"/>
      <c r="B98" s="28"/>
      <c r="C98" s="29"/>
      <c r="D98" s="38">
        <v>6280.46</v>
      </c>
      <c r="E98" s="31">
        <v>3237</v>
      </c>
      <c r="F98" s="45" t="s">
        <v>132</v>
      </c>
    </row>
    <row r="99" spans="1:6" x14ac:dyDescent="0.25">
      <c r="A99" s="36"/>
      <c r="B99" s="28"/>
      <c r="C99" s="29"/>
      <c r="D99" s="38">
        <v>890.58</v>
      </c>
      <c r="E99" s="31">
        <v>3237</v>
      </c>
      <c r="F99" s="45" t="s">
        <v>133</v>
      </c>
    </row>
    <row r="100" spans="1:6" x14ac:dyDescent="0.25">
      <c r="A100" s="36"/>
      <c r="B100" s="28"/>
      <c r="C100" s="29"/>
      <c r="D100" s="38">
        <v>510.34</v>
      </c>
      <c r="E100" s="31">
        <v>3433</v>
      </c>
      <c r="F100" s="45" t="s">
        <v>134</v>
      </c>
    </row>
    <row r="101" spans="1:6" x14ac:dyDescent="0.25">
      <c r="A101" s="36"/>
      <c r="B101" s="28"/>
      <c r="C101" s="29"/>
      <c r="D101" s="38">
        <v>25256.6</v>
      </c>
      <c r="E101" s="31">
        <v>3621</v>
      </c>
      <c r="F101" s="45" t="s">
        <v>135</v>
      </c>
    </row>
    <row r="102" spans="1:6" ht="15.75" thickBot="1" x14ac:dyDescent="0.3">
      <c r="A102" s="36"/>
      <c r="B102" s="28"/>
      <c r="C102" s="29"/>
      <c r="D102" s="53">
        <v>651.22</v>
      </c>
      <c r="E102" s="31">
        <v>3299</v>
      </c>
      <c r="F102" s="45" t="s">
        <v>31</v>
      </c>
    </row>
    <row r="103" spans="1:6" ht="21" customHeight="1" thickBot="1" x14ac:dyDescent="0.3">
      <c r="A103" s="54" t="s">
        <v>140</v>
      </c>
      <c r="B103" s="28"/>
      <c r="C103" s="29"/>
      <c r="D103" s="51">
        <f>SUM(D92:D102)</f>
        <v>294714.73</v>
      </c>
      <c r="E103" s="52"/>
      <c r="F103" s="46"/>
    </row>
    <row r="104" spans="1:6" ht="21" customHeight="1" thickBot="1" x14ac:dyDescent="0.3">
      <c r="A104" s="43"/>
      <c r="B104" s="28"/>
      <c r="C104" s="29"/>
      <c r="D104" s="30"/>
      <c r="E104" s="29"/>
      <c r="F104" s="42"/>
    </row>
    <row r="105" spans="1:6" ht="29.25" customHeight="1" thickBot="1" x14ac:dyDescent="0.3">
      <c r="A105" s="57" t="s">
        <v>144</v>
      </c>
      <c r="B105" s="26"/>
      <c r="C105" s="27"/>
      <c r="D105" s="50">
        <f>D88+D103</f>
        <v>959218.77</v>
      </c>
      <c r="E105" s="27"/>
      <c r="F105" s="47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40"/>
      <c r="D107" s="41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</row>
    <row r="3985" spans="1:1" x14ac:dyDescent="0.25">
      <c r="A3985" s="8"/>
    </row>
    <row r="3986" spans="1:1" x14ac:dyDescent="0.25">
      <c r="A3986" s="8"/>
    </row>
    <row r="3987" spans="1:1" x14ac:dyDescent="0.25">
      <c r="A3987" s="8"/>
    </row>
    <row r="3988" spans="1:1" x14ac:dyDescent="0.25">
      <c r="A3988" s="8"/>
    </row>
    <row r="3989" spans="1:1" x14ac:dyDescent="0.25">
      <c r="A3989" s="8"/>
    </row>
    <row r="3990" spans="1:1" x14ac:dyDescent="0.25">
      <c r="A3990" s="8"/>
    </row>
    <row r="3991" spans="1:1" x14ac:dyDescent="0.25">
      <c r="A3991" s="8"/>
    </row>
    <row r="3992" spans="1:1" x14ac:dyDescent="0.25">
      <c r="A3992" s="8"/>
    </row>
    <row r="3993" spans="1:1" x14ac:dyDescent="0.25">
      <c r="A3993" s="8"/>
    </row>
    <row r="3994" spans="1:1" x14ac:dyDescent="0.25">
      <c r="A3994" s="8"/>
    </row>
    <row r="3995" spans="1:1" x14ac:dyDescent="0.25">
      <c r="A3995" s="8"/>
    </row>
    <row r="3996" spans="1:1" x14ac:dyDescent="0.25">
      <c r="A3996" s="8"/>
    </row>
    <row r="3997" spans="1:1" x14ac:dyDescent="0.25">
      <c r="A3997" s="8"/>
    </row>
    <row r="3998" spans="1:1" x14ac:dyDescent="0.25">
      <c r="A3998" s="8"/>
    </row>
    <row r="3999" spans="1:1" x14ac:dyDescent="0.25">
      <c r="A3999" s="8"/>
    </row>
    <row r="4000" spans="1:1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2024-05-16T08:28:14Z</cp:lastPrinted>
  <dcterms:created xsi:type="dcterms:W3CDTF">2024-03-05T11:42:46Z</dcterms:created>
  <dcterms:modified xsi:type="dcterms:W3CDTF">2024-05-16T09:02:49Z</dcterms:modified>
</cp:coreProperties>
</file>