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AČUNOVODSTVO\Desktop\"/>
    </mc:Choice>
  </mc:AlternateContent>
  <bookViews>
    <workbookView xWindow="0" yWindow="0" windowWidth="28800" windowHeight="13005"/>
  </bookViews>
  <sheets>
    <sheet name="JavnaObjav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1" i="1" l="1"/>
  <c r="D77" i="1" l="1"/>
  <c r="D71" i="1" l="1"/>
  <c r="D69" i="1"/>
  <c r="D67" i="1" l="1"/>
  <c r="D78" i="1" s="1"/>
  <c r="D93" i="1" s="1"/>
  <c r="D65" i="1"/>
  <c r="D63" i="1"/>
  <c r="D61" i="1"/>
  <c r="D59" i="1"/>
  <c r="D57" i="1"/>
  <c r="D55" i="1"/>
  <c r="D53" i="1"/>
  <c r="D51" i="1"/>
  <c r="D49" i="1"/>
  <c r="D47" i="1"/>
  <c r="D45" i="1"/>
  <c r="D43" i="1"/>
  <c r="D41" i="1"/>
  <c r="D39" i="1"/>
  <c r="D37" i="1"/>
  <c r="D34" i="1"/>
  <c r="D32" i="1"/>
  <c r="D30" i="1"/>
  <c r="D28" i="1"/>
  <c r="D26" i="1"/>
  <c r="D24" i="1"/>
  <c r="D22" i="1"/>
  <c r="D20" i="1"/>
  <c r="D18" i="1"/>
  <c r="D16" i="1"/>
  <c r="D14" i="1"/>
  <c r="D12" i="1"/>
  <c r="D10" i="1"/>
  <c r="D8" i="1"/>
</calcChain>
</file>

<file path=xl/sharedStrings.xml><?xml version="1.0" encoding="utf-8"?>
<sst xmlns="http://schemas.openxmlformats.org/spreadsheetml/2006/main" count="242" uniqueCount="124">
  <si>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</si>
  <si>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</si>
  <si>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</si>
  <si>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</si>
  <si>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</si>
  <si>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</si>
  <si>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</si>
  <si>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</si>
  <si>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TURISTIČKO UGOSTITELJSKA ŠKOLA SPLIT_x000D_
A.G.MATOŠA 60_x000D_
21000 SPLIT_x000D_
Tel: +385(21)386824   Fax: +385(21)386827_x000D_
OIB: 28557793778_x000D_
Mail: skolaplaca@tus-st.hr_x000D_
IBAN: HR8724070001100559614</t>
  </si>
  <si>
    <t>Isplata Sredstava Za Razdoblje: 01.08.2024 Do 31.08.2024</t>
  </si>
  <si>
    <t>HOSTINGER INTERNATIONAL LTD.</t>
  </si>
  <si>
    <t>CY10301365E</t>
  </si>
  <si>
    <t>CIPAR</t>
  </si>
  <si>
    <t>RAČUNALNE USLUGE</t>
  </si>
  <si>
    <t>TURISTIČKO UGOSTITELJSKA ŠKOLA SPLIT</t>
  </si>
  <si>
    <t>Ukupno:</t>
  </si>
  <si>
    <t>HP-HRVATSKA POŠTA D.D.</t>
  </si>
  <si>
    <t>87311810356</t>
  </si>
  <si>
    <t>10000 ZAGREB</t>
  </si>
  <si>
    <t>USLUGE TELEFONA, POŠTE I PRIJEVOZA</t>
  </si>
  <si>
    <t>Živa voda d.o.o.</t>
  </si>
  <si>
    <t>86255713939</t>
  </si>
  <si>
    <t>10020 Zagreb</t>
  </si>
  <si>
    <t>MATERIJAL I SIROVINE</t>
  </si>
  <si>
    <t>FINANCIJSKA  AGENCIJA</t>
  </si>
  <si>
    <t>85821130368</t>
  </si>
  <si>
    <t>ZAGREB</t>
  </si>
  <si>
    <t>OSTALI NESPOMENUTI RASHODI POSLOVANJA</t>
  </si>
  <si>
    <t>NOVIENSIS D.O.O. ZA RAČUNALNE I SRODNE AKTIVNOSTI</t>
  </si>
  <si>
    <t>85439678384</t>
  </si>
  <si>
    <t>21209 KUČINE</t>
  </si>
  <si>
    <t>KOMUNIKACIJSKA OPREMA</t>
  </si>
  <si>
    <t>AP-SPLIT, RAČUNALNE I SRODNE AKTIVNOSTI, D.O.O.</t>
  </si>
  <si>
    <t>82888704837</t>
  </si>
  <si>
    <t>SPLIT</t>
  </si>
  <si>
    <t xml:space="preserve">INSTITUT IGH d.d.		</t>
  </si>
  <si>
    <t>79766124714</t>
  </si>
  <si>
    <t xml:space="preserve">10000 ZAGREB	</t>
  </si>
  <si>
    <t>OSTALE USLUGE</t>
  </si>
  <si>
    <t>GRAD SPLIT</t>
  </si>
  <si>
    <t>78755598868</t>
  </si>
  <si>
    <t>KOMUNALNE USLUGE</t>
  </si>
  <si>
    <t>HD-INFO d.o.o.</t>
  </si>
  <si>
    <t>77524206664</t>
  </si>
  <si>
    <t>Zagreb</t>
  </si>
  <si>
    <t>UREDSKI MATERIJAL I OSTALI MATERIJALNI RASHODI</t>
  </si>
  <si>
    <t>Diagram d.o.o.</t>
  </si>
  <si>
    <t>76169484118</t>
  </si>
  <si>
    <t>21000 Split</t>
  </si>
  <si>
    <t>ŽAMA CO</t>
  </si>
  <si>
    <t>74706732819</t>
  </si>
  <si>
    <t>REPREZENTACIJA</t>
  </si>
  <si>
    <t>Optimus Lab d.o.o.</t>
  </si>
  <si>
    <t>71981294715</t>
  </si>
  <si>
    <t xml:space="preserve"> Čakovec</t>
  </si>
  <si>
    <t>NARODNE NOVINE</t>
  </si>
  <si>
    <t>64546066176</t>
  </si>
  <si>
    <t>INTELEKTUALNE I OSOBNE USLUGE</t>
  </si>
  <si>
    <t>HEP OPSKRBA d.o.o.</t>
  </si>
  <si>
    <t>63073332379</t>
  </si>
  <si>
    <t>ENERGIJA</t>
  </si>
  <si>
    <t>NET</t>
  </si>
  <si>
    <t>59360951057</t>
  </si>
  <si>
    <t>"KONTO" d.o.o.</t>
  </si>
  <si>
    <t>59143170280</t>
  </si>
  <si>
    <t>34000 POŽEGA</t>
  </si>
  <si>
    <t>ALCA ZAGREB D.O.O.</t>
  </si>
  <si>
    <t>58353015102</t>
  </si>
  <si>
    <t>VODOVOD I KANALIZACIJA</t>
  </si>
  <si>
    <t>56826138353</t>
  </si>
  <si>
    <t>OTP BANKA D.D.</t>
  </si>
  <si>
    <t>52508873833</t>
  </si>
  <si>
    <t>Nema Konta Na Odabranoj Razini</t>
  </si>
  <si>
    <t>Correlate d.o.o. za usluge</t>
  </si>
  <si>
    <t>45899669265</t>
  </si>
  <si>
    <t>HRVATSKO UDRUŽENJE PROFESORA ENGLESKOG JEZIKA</t>
  </si>
  <si>
    <t>40867387389</t>
  </si>
  <si>
    <t>ČLANARINE</t>
  </si>
  <si>
    <t>STATIKA 021 d.o.o. za graditeljstvo i projektiranje</t>
  </si>
  <si>
    <t>39255889847</t>
  </si>
  <si>
    <t>ŠKOLSKA KNJIGA</t>
  </si>
  <si>
    <t>38967655335</t>
  </si>
  <si>
    <t>ČISTOĆA</t>
  </si>
  <si>
    <t>38812451417</t>
  </si>
  <si>
    <t>Plava kava d.o.o</t>
  </si>
  <si>
    <t>38152213074</t>
  </si>
  <si>
    <t xml:space="preserve"> 20236 Mokošica - Dubrovnik</t>
  </si>
  <si>
    <t>KRKA &amp; KRKA odvjetničko društvo d.o.o.</t>
  </si>
  <si>
    <t>35059945589</t>
  </si>
  <si>
    <t>ZAKUPNINE I NAJAMNINE</t>
  </si>
  <si>
    <t xml:space="preserve">TROMONT D.O.O.	</t>
  </si>
  <si>
    <t>30461667075</t>
  </si>
  <si>
    <t xml:space="preserve">SPLIT	</t>
  </si>
  <si>
    <t xml:space="preserve">OSTALI GRAĐEVINSKI OBJEKTI                                                                                                                            </t>
  </si>
  <si>
    <t>A1 HRVATSKA D.O.O.</t>
  </si>
  <si>
    <t>29524210204</t>
  </si>
  <si>
    <t>CORONA COPY</t>
  </si>
  <si>
    <t>23495584640</t>
  </si>
  <si>
    <t>KAŠTEL SUĆURAC</t>
  </si>
  <si>
    <t>BRODOGRAĐEVNA INDUSTRIJA SPLIT D.D.</t>
  </si>
  <si>
    <t>18556905592</t>
  </si>
  <si>
    <t>Sveukupno:</t>
  </si>
  <si>
    <t>HGK</t>
  </si>
  <si>
    <t>85167032587</t>
  </si>
  <si>
    <t>HPB</t>
  </si>
  <si>
    <t>87939104207</t>
  </si>
  <si>
    <t>OTPLATA KREDITA OD FINANCIJSKIH INSTITUCIJA</t>
  </si>
  <si>
    <t>KATARINA VUKOJA BABIĆ</t>
  </si>
  <si>
    <t>40965622156</t>
  </si>
  <si>
    <t>JESENICE, DUGI RAT</t>
  </si>
  <si>
    <t xml:space="preserve">PLAĆE ZA REDOVAN RAD                                                                                                                                  </t>
  </si>
  <si>
    <t xml:space="preserve">DOPRINOSI ZA ZDRAVSTVENO OSIGURANJE                                                                                                                   </t>
  </si>
  <si>
    <t>SLUŽBENA PUTOVANJA</t>
  </si>
  <si>
    <t>NAKNADE ZA PRIJEVOZ</t>
  </si>
  <si>
    <t>UGOVORI O DJELU</t>
  </si>
  <si>
    <t>UČENIČKI SERVIS</t>
  </si>
  <si>
    <t>Ukupno za kategoriju 1:</t>
  </si>
  <si>
    <t>Ukupno za kategoriju 2:</t>
  </si>
  <si>
    <t>Državni proračun RH</t>
  </si>
  <si>
    <t>18683136487</t>
  </si>
  <si>
    <t>PRISTOJBE I NAKNADE ZA NEZAPOŠLJAVANJE INVALIDA</t>
  </si>
  <si>
    <t>OSTALI NESPOMENUTI RASHODI POSLOVANJA - BLAGAJNA</t>
  </si>
  <si>
    <t>MATERIJAL I SIROVINE - BLAGAJNA</t>
  </si>
  <si>
    <t>MATERIJAI DJELOVI ZA TEKUĆE ODRŽAVANJE - BLAGAJNA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</si>
</sst>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.00_);_(* \(#,##0.00\);_(* &quot;-&quot;??_);_(@_)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C000"/>
        <bgColor indexed="64"/>
      </patternFill>
    </fill>
  </fills>
  <borders count="22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10" xfId="0" applyBorder="1" applyAlignment="1">
      <alignment horizontal="left" vertical="center"/>
    </xf>
    <xf numFmtId="49" fontId="0" fillId="0" borderId="11" xfId="0" applyNumberForma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164" fontId="0" fillId="0" borderId="11" xfId="0" applyNumberFormat="1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5" fillId="0" borderId="6" xfId="0" applyFont="1" applyBorder="1"/>
    <xf numFmtId="0" fontId="1" fillId="0" borderId="12" xfId="0" applyFont="1" applyBorder="1" applyAlignment="1">
      <alignment horizontal="left" vertical="top"/>
    </xf>
    <xf numFmtId="49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64" fontId="1" fillId="0" borderId="0" xfId="0" applyNumberFormat="1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5" fillId="0" borderId="7" xfId="0" applyFont="1" applyBorder="1"/>
    <xf numFmtId="0" fontId="1" fillId="0" borderId="14" xfId="0" applyFont="1" applyBorder="1" applyAlignment="1">
      <alignment horizontal="left" vertical="top"/>
    </xf>
    <xf numFmtId="164" fontId="1" fillId="0" borderId="4" xfId="0" applyNumberFormat="1" applyFont="1" applyBorder="1" applyAlignment="1">
      <alignment horizontal="left" vertical="center"/>
    </xf>
    <xf numFmtId="0" fontId="5" fillId="0" borderId="5" xfId="0" applyFont="1" applyBorder="1"/>
    <xf numFmtId="0" fontId="1" fillId="0" borderId="0" xfId="0" applyFont="1" applyBorder="1" applyAlignment="1">
      <alignment horizontal="left" vertical="top"/>
    </xf>
    <xf numFmtId="0" fontId="0" fillId="0" borderId="15" xfId="0" applyBorder="1" applyAlignment="1">
      <alignment horizontal="center" vertical="center"/>
    </xf>
    <xf numFmtId="0" fontId="0" fillId="0" borderId="15" xfId="0" applyBorder="1" applyAlignment="1">
      <alignment horizontal="left" vertical="center"/>
    </xf>
    <xf numFmtId="0" fontId="1" fillId="4" borderId="16" xfId="0" applyFont="1" applyFill="1" applyBorder="1" applyAlignment="1">
      <alignment horizontal="left" vertical="top"/>
    </xf>
    <xf numFmtId="0" fontId="1" fillId="0" borderId="4" xfId="0" applyFont="1" applyFill="1" applyBorder="1" applyAlignment="1">
      <alignment horizontal="left" vertical="top"/>
    </xf>
    <xf numFmtId="164" fontId="1" fillId="0" borderId="13" xfId="0" applyNumberFormat="1" applyFont="1" applyBorder="1" applyAlignment="1">
      <alignment horizontal="right" vertical="top"/>
    </xf>
    <xf numFmtId="164" fontId="1" fillId="0" borderId="13" xfId="0" applyNumberFormat="1" applyFont="1" applyBorder="1" applyAlignment="1">
      <alignment horizontal="left" vertical="center"/>
    </xf>
    <xf numFmtId="164" fontId="0" fillId="0" borderId="0" xfId="0" applyNumberFormat="1" applyBorder="1" applyAlignment="1">
      <alignment horizontal="right" vertical="center"/>
    </xf>
    <xf numFmtId="0" fontId="0" fillId="0" borderId="10" xfId="0" applyFont="1" applyBorder="1" applyAlignment="1">
      <alignment horizontal="left" vertical="top"/>
    </xf>
    <xf numFmtId="164" fontId="0" fillId="0" borderId="11" xfId="0" applyNumberFormat="1" applyFont="1" applyBorder="1" applyAlignment="1">
      <alignment horizontal="right" vertical="top"/>
    </xf>
    <xf numFmtId="0" fontId="1" fillId="0" borderId="0" xfId="0" applyFont="1" applyFill="1" applyBorder="1" applyAlignment="1">
      <alignment horizontal="left" vertical="top"/>
    </xf>
    <xf numFmtId="0" fontId="3" fillId="0" borderId="8" xfId="0" applyFont="1" applyBorder="1" applyAlignment="1">
      <alignment horizontal="left" vertical="center"/>
    </xf>
    <xf numFmtId="49" fontId="6" fillId="0" borderId="8" xfId="0" applyNumberFormat="1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164" fontId="3" fillId="0" borderId="8" xfId="0" applyNumberFormat="1" applyFont="1" applyBorder="1" applyAlignment="1">
      <alignment horizontal="right" vertical="center"/>
    </xf>
    <xf numFmtId="0" fontId="6" fillId="0" borderId="8" xfId="0" applyFont="1" applyBorder="1" applyAlignment="1">
      <alignment horizontal="left" vertical="center"/>
    </xf>
    <xf numFmtId="0" fontId="6" fillId="0" borderId="9" xfId="0" applyFont="1" applyBorder="1"/>
    <xf numFmtId="0" fontId="6" fillId="0" borderId="0" xfId="0" applyFont="1"/>
    <xf numFmtId="164" fontId="0" fillId="0" borderId="17" xfId="0" applyNumberFormat="1" applyBorder="1" applyAlignment="1">
      <alignment horizontal="right" vertical="center"/>
    </xf>
    <xf numFmtId="0" fontId="0" fillId="0" borderId="18" xfId="0" applyBorder="1" applyAlignment="1">
      <alignment horizontal="center" vertical="center"/>
    </xf>
    <xf numFmtId="164" fontId="0" fillId="0" borderId="19" xfId="0" applyNumberFormat="1" applyBorder="1" applyAlignment="1">
      <alignment horizontal="right" vertical="center"/>
    </xf>
    <xf numFmtId="164" fontId="0" fillId="0" borderId="20" xfId="0" applyNumberFormat="1" applyBorder="1" applyAlignment="1">
      <alignment horizontal="right" vertical="center"/>
    </xf>
    <xf numFmtId="0" fontId="0" fillId="0" borderId="21" xfId="0" applyBorder="1" applyAlignment="1">
      <alignment horizontal="center" vertical="center"/>
    </xf>
    <xf numFmtId="0" fontId="0" fillId="0" borderId="18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92"/>
  <sheetViews>
    <sheetView tabSelected="1" zoomScaleNormal="100" workbookViewId="0">
      <selection activeCell="C87" sqref="C87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119.57</v>
      </c>
      <c r="E7" s="10">
        <v>3238</v>
      </c>
      <c r="F7" s="9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3"/>
      <c r="D8" s="24">
        <f>SUM(D7:D7)</f>
        <v>119.57</v>
      </c>
      <c r="E8" s="23"/>
      <c r="F8" s="25"/>
      <c r="G8" s="26"/>
    </row>
    <row r="9" spans="1:7" x14ac:dyDescent="0.25">
      <c r="A9" s="9" t="s">
        <v>16</v>
      </c>
      <c r="B9" s="14" t="s">
        <v>17</v>
      </c>
      <c r="C9" s="10" t="s">
        <v>18</v>
      </c>
      <c r="D9" s="18">
        <v>59.22</v>
      </c>
      <c r="E9" s="10">
        <v>3231</v>
      </c>
      <c r="F9" s="9" t="s">
        <v>19</v>
      </c>
      <c r="G9" s="27" t="s">
        <v>14</v>
      </c>
    </row>
    <row r="10" spans="1:7" ht="27" customHeight="1" thickBot="1" x14ac:dyDescent="0.3">
      <c r="A10" s="21" t="s">
        <v>15</v>
      </c>
      <c r="B10" s="22"/>
      <c r="C10" s="23"/>
      <c r="D10" s="24">
        <f>SUM(D9:D9)</f>
        <v>59.22</v>
      </c>
      <c r="E10" s="23"/>
      <c r="F10" s="25"/>
      <c r="G10" s="26"/>
    </row>
    <row r="11" spans="1:7" x14ac:dyDescent="0.25">
      <c r="A11" s="9" t="s">
        <v>20</v>
      </c>
      <c r="B11" s="14" t="s">
        <v>21</v>
      </c>
      <c r="C11" s="10" t="s">
        <v>22</v>
      </c>
      <c r="D11" s="18">
        <v>51.6</v>
      </c>
      <c r="E11" s="10">
        <v>3222</v>
      </c>
      <c r="F11" s="9" t="s">
        <v>23</v>
      </c>
      <c r="G11" s="27" t="s">
        <v>14</v>
      </c>
    </row>
    <row r="12" spans="1:7" ht="27" customHeight="1" thickBot="1" x14ac:dyDescent="0.3">
      <c r="A12" s="21" t="s">
        <v>15</v>
      </c>
      <c r="B12" s="22"/>
      <c r="C12" s="23"/>
      <c r="D12" s="24">
        <f>SUM(D11:D11)</f>
        <v>51.6</v>
      </c>
      <c r="E12" s="23"/>
      <c r="F12" s="25"/>
      <c r="G12" s="26"/>
    </row>
    <row r="13" spans="1:7" x14ac:dyDescent="0.25">
      <c r="A13" s="9" t="s">
        <v>24</v>
      </c>
      <c r="B13" s="14" t="s">
        <v>25</v>
      </c>
      <c r="C13" s="10" t="s">
        <v>26</v>
      </c>
      <c r="D13" s="18">
        <v>10.96</v>
      </c>
      <c r="E13" s="10">
        <v>3299</v>
      </c>
      <c r="F13" s="9" t="s">
        <v>27</v>
      </c>
      <c r="G13" s="27" t="s">
        <v>14</v>
      </c>
    </row>
    <row r="14" spans="1:7" ht="27" customHeight="1" thickBot="1" x14ac:dyDescent="0.3">
      <c r="A14" s="21" t="s">
        <v>15</v>
      </c>
      <c r="B14" s="22"/>
      <c r="C14" s="23"/>
      <c r="D14" s="24">
        <f>SUM(D13:D13)</f>
        <v>10.96</v>
      </c>
      <c r="E14" s="23"/>
      <c r="F14" s="25"/>
      <c r="G14" s="26"/>
    </row>
    <row r="15" spans="1:7" x14ac:dyDescent="0.25">
      <c r="A15" s="9" t="s">
        <v>28</v>
      </c>
      <c r="B15" s="14" t="s">
        <v>29</v>
      </c>
      <c r="C15" s="10" t="s">
        <v>30</v>
      </c>
      <c r="D15" s="18">
        <v>1149</v>
      </c>
      <c r="E15" s="10">
        <v>4222</v>
      </c>
      <c r="F15" s="9" t="s">
        <v>31</v>
      </c>
      <c r="G15" s="27" t="s">
        <v>14</v>
      </c>
    </row>
    <row r="16" spans="1:7" ht="27" customHeight="1" thickBot="1" x14ac:dyDescent="0.3">
      <c r="A16" s="21" t="s">
        <v>15</v>
      </c>
      <c r="B16" s="22"/>
      <c r="C16" s="23"/>
      <c r="D16" s="24">
        <f>SUM(D15:D15)</f>
        <v>1149</v>
      </c>
      <c r="E16" s="23"/>
      <c r="F16" s="25"/>
      <c r="G16" s="26"/>
    </row>
    <row r="17" spans="1:7" x14ac:dyDescent="0.25">
      <c r="A17" s="9" t="s">
        <v>32</v>
      </c>
      <c r="B17" s="14" t="s">
        <v>33</v>
      </c>
      <c r="C17" s="10" t="s">
        <v>34</v>
      </c>
      <c r="D17" s="18">
        <v>164.27</v>
      </c>
      <c r="E17" s="10">
        <v>3238</v>
      </c>
      <c r="F17" s="9" t="s">
        <v>13</v>
      </c>
      <c r="G17" s="27" t="s">
        <v>14</v>
      </c>
    </row>
    <row r="18" spans="1:7" ht="27" customHeight="1" thickBot="1" x14ac:dyDescent="0.3">
      <c r="A18" s="21" t="s">
        <v>15</v>
      </c>
      <c r="B18" s="22"/>
      <c r="C18" s="23"/>
      <c r="D18" s="24">
        <f>SUM(D17:D17)</f>
        <v>164.27</v>
      </c>
      <c r="E18" s="23"/>
      <c r="F18" s="25"/>
      <c r="G18" s="26"/>
    </row>
    <row r="19" spans="1:7" x14ac:dyDescent="0.25">
      <c r="A19" s="9" t="s">
        <v>35</v>
      </c>
      <c r="B19" s="14" t="s">
        <v>36</v>
      </c>
      <c r="C19" s="10" t="s">
        <v>37</v>
      </c>
      <c r="D19" s="18">
        <v>6000</v>
      </c>
      <c r="E19" s="10">
        <v>3239</v>
      </c>
      <c r="F19" s="9" t="s">
        <v>38</v>
      </c>
      <c r="G19" s="27" t="s">
        <v>14</v>
      </c>
    </row>
    <row r="20" spans="1:7" ht="27" customHeight="1" thickBot="1" x14ac:dyDescent="0.3">
      <c r="A20" s="21" t="s">
        <v>15</v>
      </c>
      <c r="B20" s="22"/>
      <c r="C20" s="23"/>
      <c r="D20" s="24">
        <f>SUM(D19:D19)</f>
        <v>6000</v>
      </c>
      <c r="E20" s="23"/>
      <c r="F20" s="25"/>
      <c r="G20" s="26"/>
    </row>
    <row r="21" spans="1:7" x14ac:dyDescent="0.25">
      <c r="A21" s="9" t="s">
        <v>39</v>
      </c>
      <c r="B21" s="14" t="s">
        <v>40</v>
      </c>
      <c r="C21" s="10" t="s">
        <v>34</v>
      </c>
      <c r="D21" s="18">
        <v>165.93</v>
      </c>
      <c r="E21" s="10">
        <v>3234</v>
      </c>
      <c r="F21" s="9" t="s">
        <v>41</v>
      </c>
      <c r="G21" s="27" t="s">
        <v>14</v>
      </c>
    </row>
    <row r="22" spans="1:7" ht="27" customHeight="1" thickBot="1" x14ac:dyDescent="0.3">
      <c r="A22" s="21" t="s">
        <v>15</v>
      </c>
      <c r="B22" s="22"/>
      <c r="C22" s="23"/>
      <c r="D22" s="24">
        <f>SUM(D21:D21)</f>
        <v>165.93</v>
      </c>
      <c r="E22" s="23"/>
      <c r="F22" s="25"/>
      <c r="G22" s="26"/>
    </row>
    <row r="23" spans="1:7" x14ac:dyDescent="0.25">
      <c r="A23" s="9" t="s">
        <v>42</v>
      </c>
      <c r="B23" s="14" t="s">
        <v>43</v>
      </c>
      <c r="C23" s="10" t="s">
        <v>44</v>
      </c>
      <c r="D23" s="18">
        <v>308.27999999999997</v>
      </c>
      <c r="E23" s="10">
        <v>3221</v>
      </c>
      <c r="F23" s="9" t="s">
        <v>45</v>
      </c>
      <c r="G23" s="27" t="s">
        <v>14</v>
      </c>
    </row>
    <row r="24" spans="1:7" ht="27" customHeight="1" thickBot="1" x14ac:dyDescent="0.3">
      <c r="A24" s="21" t="s">
        <v>15</v>
      </c>
      <c r="B24" s="22"/>
      <c r="C24" s="23"/>
      <c r="D24" s="24">
        <f>SUM(D23:D23)</f>
        <v>308.27999999999997</v>
      </c>
      <c r="E24" s="23"/>
      <c r="F24" s="25"/>
      <c r="G24" s="26"/>
    </row>
    <row r="25" spans="1:7" x14ac:dyDescent="0.25">
      <c r="A25" s="9" t="s">
        <v>46</v>
      </c>
      <c r="B25" s="14" t="s">
        <v>47</v>
      </c>
      <c r="C25" s="10" t="s">
        <v>48</v>
      </c>
      <c r="D25" s="18">
        <v>15.25</v>
      </c>
      <c r="E25" s="10">
        <v>3238</v>
      </c>
      <c r="F25" s="9" t="s">
        <v>13</v>
      </c>
      <c r="G25" s="27" t="s">
        <v>14</v>
      </c>
    </row>
    <row r="26" spans="1:7" ht="27" customHeight="1" thickBot="1" x14ac:dyDescent="0.3">
      <c r="A26" s="21" t="s">
        <v>15</v>
      </c>
      <c r="B26" s="22"/>
      <c r="C26" s="23"/>
      <c r="D26" s="24">
        <f>SUM(D25:D25)</f>
        <v>15.25</v>
      </c>
      <c r="E26" s="23"/>
      <c r="F26" s="25"/>
      <c r="G26" s="26"/>
    </row>
    <row r="27" spans="1:7" x14ac:dyDescent="0.25">
      <c r="A27" s="9" t="s">
        <v>49</v>
      </c>
      <c r="B27" s="14" t="s">
        <v>50</v>
      </c>
      <c r="C27" s="10" t="s">
        <v>34</v>
      </c>
      <c r="D27" s="18">
        <v>138.9</v>
      </c>
      <c r="E27" s="10">
        <v>3293</v>
      </c>
      <c r="F27" s="9" t="s">
        <v>51</v>
      </c>
      <c r="G27" s="27" t="s">
        <v>14</v>
      </c>
    </row>
    <row r="28" spans="1:7" ht="27" customHeight="1" thickBot="1" x14ac:dyDescent="0.3">
      <c r="A28" s="21" t="s">
        <v>15</v>
      </c>
      <c r="B28" s="22"/>
      <c r="C28" s="23"/>
      <c r="D28" s="24">
        <f>SUM(D27:D27)</f>
        <v>138.9</v>
      </c>
      <c r="E28" s="23"/>
      <c r="F28" s="25"/>
      <c r="G28" s="26"/>
    </row>
    <row r="29" spans="1:7" x14ac:dyDescent="0.25">
      <c r="A29" s="9" t="s">
        <v>52</v>
      </c>
      <c r="B29" s="14" t="s">
        <v>53</v>
      </c>
      <c r="C29" s="10" t="s">
        <v>54</v>
      </c>
      <c r="D29" s="18">
        <v>56.25</v>
      </c>
      <c r="E29" s="10">
        <v>3238</v>
      </c>
      <c r="F29" s="9" t="s">
        <v>13</v>
      </c>
      <c r="G29" s="27" t="s">
        <v>14</v>
      </c>
    </row>
    <row r="30" spans="1:7" ht="27" customHeight="1" thickBot="1" x14ac:dyDescent="0.3">
      <c r="A30" s="21" t="s">
        <v>15</v>
      </c>
      <c r="B30" s="22"/>
      <c r="C30" s="23"/>
      <c r="D30" s="24">
        <f>SUM(D29:D29)</f>
        <v>56.25</v>
      </c>
      <c r="E30" s="23"/>
      <c r="F30" s="25"/>
      <c r="G30" s="26"/>
    </row>
    <row r="31" spans="1:7" x14ac:dyDescent="0.25">
      <c r="A31" s="9" t="s">
        <v>55</v>
      </c>
      <c r="B31" s="14" t="s">
        <v>56</v>
      </c>
      <c r="C31" s="10" t="s">
        <v>26</v>
      </c>
      <c r="D31" s="18">
        <v>248.85</v>
      </c>
      <c r="E31" s="10">
        <v>3237</v>
      </c>
      <c r="F31" s="9" t="s">
        <v>57</v>
      </c>
      <c r="G31" s="27" t="s">
        <v>14</v>
      </c>
    </row>
    <row r="32" spans="1:7" ht="27" customHeight="1" thickBot="1" x14ac:dyDescent="0.3">
      <c r="A32" s="21" t="s">
        <v>15</v>
      </c>
      <c r="B32" s="22"/>
      <c r="C32" s="23"/>
      <c r="D32" s="24">
        <f>SUM(D31:D31)</f>
        <v>248.85</v>
      </c>
      <c r="E32" s="23"/>
      <c r="F32" s="25"/>
      <c r="G32" s="26"/>
    </row>
    <row r="33" spans="1:7" x14ac:dyDescent="0.25">
      <c r="A33" s="9" t="s">
        <v>58</v>
      </c>
      <c r="B33" s="14" t="s">
        <v>59</v>
      </c>
      <c r="C33" s="10" t="s">
        <v>26</v>
      </c>
      <c r="D33" s="18">
        <v>239.9</v>
      </c>
      <c r="E33" s="10">
        <v>3223</v>
      </c>
      <c r="F33" s="9" t="s">
        <v>60</v>
      </c>
      <c r="G33" s="27" t="s">
        <v>14</v>
      </c>
    </row>
    <row r="34" spans="1:7" ht="27" customHeight="1" thickBot="1" x14ac:dyDescent="0.3">
      <c r="A34" s="21" t="s">
        <v>15</v>
      </c>
      <c r="B34" s="22"/>
      <c r="C34" s="23"/>
      <c r="D34" s="24">
        <f>SUM(D33:D33)</f>
        <v>239.9</v>
      </c>
      <c r="E34" s="23"/>
      <c r="F34" s="25"/>
      <c r="G34" s="26"/>
    </row>
    <row r="35" spans="1:7" x14ac:dyDescent="0.25">
      <c r="A35" s="9" t="s">
        <v>61</v>
      </c>
      <c r="B35" s="14" t="s">
        <v>62</v>
      </c>
      <c r="C35" s="10" t="s">
        <v>34</v>
      </c>
      <c r="D35" s="18">
        <v>279</v>
      </c>
      <c r="E35" s="10">
        <v>3221</v>
      </c>
      <c r="F35" s="9" t="s">
        <v>45</v>
      </c>
      <c r="G35" s="27" t="s">
        <v>14</v>
      </c>
    </row>
    <row r="36" spans="1:7" x14ac:dyDescent="0.25">
      <c r="A36" s="9"/>
      <c r="B36" s="14"/>
      <c r="C36" s="10"/>
      <c r="D36" s="18">
        <v>984.98</v>
      </c>
      <c r="E36" s="10">
        <v>3238</v>
      </c>
      <c r="F36" s="9" t="s">
        <v>13</v>
      </c>
      <c r="G36" s="28" t="s">
        <v>14</v>
      </c>
    </row>
    <row r="37" spans="1:7" ht="27" customHeight="1" thickBot="1" x14ac:dyDescent="0.3">
      <c r="A37" s="21" t="s">
        <v>15</v>
      </c>
      <c r="B37" s="22"/>
      <c r="C37" s="23"/>
      <c r="D37" s="24">
        <f>SUM(D35:D36)</f>
        <v>1263.98</v>
      </c>
      <c r="E37" s="23"/>
      <c r="F37" s="25"/>
      <c r="G37" s="26"/>
    </row>
    <row r="38" spans="1:7" x14ac:dyDescent="0.25">
      <c r="A38" s="9" t="s">
        <v>63</v>
      </c>
      <c r="B38" s="14" t="s">
        <v>64</v>
      </c>
      <c r="C38" s="10" t="s">
        <v>65</v>
      </c>
      <c r="D38" s="18">
        <v>209.04</v>
      </c>
      <c r="E38" s="10">
        <v>3238</v>
      </c>
      <c r="F38" s="9" t="s">
        <v>13</v>
      </c>
      <c r="G38" s="27" t="s">
        <v>14</v>
      </c>
    </row>
    <row r="39" spans="1:7" ht="27" customHeight="1" thickBot="1" x14ac:dyDescent="0.3">
      <c r="A39" s="21" t="s">
        <v>15</v>
      </c>
      <c r="B39" s="22"/>
      <c r="C39" s="23"/>
      <c r="D39" s="24">
        <f>SUM(D38:D38)</f>
        <v>209.04</v>
      </c>
      <c r="E39" s="23"/>
      <c r="F39" s="25"/>
      <c r="G39" s="26"/>
    </row>
    <row r="40" spans="1:7" x14ac:dyDescent="0.25">
      <c r="A40" s="9" t="s">
        <v>66</v>
      </c>
      <c r="B40" s="14" t="s">
        <v>67</v>
      </c>
      <c r="C40" s="10" t="s">
        <v>26</v>
      </c>
      <c r="D40" s="18">
        <v>12.11</v>
      </c>
      <c r="E40" s="10">
        <v>3222</v>
      </c>
      <c r="F40" s="9" t="s">
        <v>23</v>
      </c>
      <c r="G40" s="27" t="s">
        <v>14</v>
      </c>
    </row>
    <row r="41" spans="1:7" ht="27" customHeight="1" thickBot="1" x14ac:dyDescent="0.3">
      <c r="A41" s="21" t="s">
        <v>15</v>
      </c>
      <c r="B41" s="22"/>
      <c r="C41" s="23"/>
      <c r="D41" s="24">
        <f>SUM(D40:D40)</f>
        <v>12.11</v>
      </c>
      <c r="E41" s="23"/>
      <c r="F41" s="25"/>
      <c r="G41" s="26"/>
    </row>
    <row r="42" spans="1:7" x14ac:dyDescent="0.25">
      <c r="A42" s="9" t="s">
        <v>68</v>
      </c>
      <c r="B42" s="14" t="s">
        <v>69</v>
      </c>
      <c r="C42" s="10" t="s">
        <v>34</v>
      </c>
      <c r="D42" s="18">
        <v>68.53</v>
      </c>
      <c r="E42" s="10">
        <v>3234</v>
      </c>
      <c r="F42" s="9" t="s">
        <v>41</v>
      </c>
      <c r="G42" s="27" t="s">
        <v>14</v>
      </c>
    </row>
    <row r="43" spans="1:7" ht="27" customHeight="1" thickBot="1" x14ac:dyDescent="0.3">
      <c r="A43" s="21" t="s">
        <v>15</v>
      </c>
      <c r="B43" s="22"/>
      <c r="C43" s="23"/>
      <c r="D43" s="24">
        <f>SUM(D42:D42)</f>
        <v>68.53</v>
      </c>
      <c r="E43" s="23"/>
      <c r="F43" s="25"/>
      <c r="G43" s="26"/>
    </row>
    <row r="44" spans="1:7" x14ac:dyDescent="0.25">
      <c r="A44" s="9" t="s">
        <v>70</v>
      </c>
      <c r="B44" s="14" t="s">
        <v>71</v>
      </c>
      <c r="C44" s="10" t="s">
        <v>34</v>
      </c>
      <c r="D44" s="18">
        <v>550.74</v>
      </c>
      <c r="E44" s="10">
        <v>3439</v>
      </c>
      <c r="F44" s="9" t="s">
        <v>72</v>
      </c>
      <c r="G44" s="27" t="s">
        <v>14</v>
      </c>
    </row>
    <row r="45" spans="1:7" ht="27" customHeight="1" thickBot="1" x14ac:dyDescent="0.3">
      <c r="A45" s="21" t="s">
        <v>15</v>
      </c>
      <c r="B45" s="22"/>
      <c r="C45" s="23"/>
      <c r="D45" s="24">
        <f>SUM(D44:D44)</f>
        <v>550.74</v>
      </c>
      <c r="E45" s="23"/>
      <c r="F45" s="25"/>
      <c r="G45" s="26"/>
    </row>
    <row r="46" spans="1:7" x14ac:dyDescent="0.25">
      <c r="A46" s="9" t="s">
        <v>73</v>
      </c>
      <c r="B46" s="14" t="s">
        <v>74</v>
      </c>
      <c r="C46" s="10" t="s">
        <v>48</v>
      </c>
      <c r="D46" s="18">
        <v>13250</v>
      </c>
      <c r="E46" s="10">
        <v>3237</v>
      </c>
      <c r="F46" s="9" t="s">
        <v>57</v>
      </c>
      <c r="G46" s="27" t="s">
        <v>14</v>
      </c>
    </row>
    <row r="47" spans="1:7" ht="27" customHeight="1" thickBot="1" x14ac:dyDescent="0.3">
      <c r="A47" s="21" t="s">
        <v>15</v>
      </c>
      <c r="B47" s="22"/>
      <c r="C47" s="23"/>
      <c r="D47" s="24">
        <f>SUM(D46:D46)</f>
        <v>13250</v>
      </c>
      <c r="E47" s="23"/>
      <c r="F47" s="25"/>
      <c r="G47" s="26"/>
    </row>
    <row r="48" spans="1:7" x14ac:dyDescent="0.25">
      <c r="A48" s="9" t="s">
        <v>75</v>
      </c>
      <c r="B48" s="14" t="s">
        <v>76</v>
      </c>
      <c r="C48" s="10" t="s">
        <v>18</v>
      </c>
      <c r="D48" s="18">
        <v>24</v>
      </c>
      <c r="E48" s="10">
        <v>3294</v>
      </c>
      <c r="F48" s="9" t="s">
        <v>77</v>
      </c>
      <c r="G48" s="27" t="s">
        <v>14</v>
      </c>
    </row>
    <row r="49" spans="1:7" ht="27" customHeight="1" thickBot="1" x14ac:dyDescent="0.3">
      <c r="A49" s="21" t="s">
        <v>15</v>
      </c>
      <c r="B49" s="22"/>
      <c r="C49" s="23"/>
      <c r="D49" s="24">
        <f>SUM(D48:D48)</f>
        <v>24</v>
      </c>
      <c r="E49" s="23"/>
      <c r="F49" s="25"/>
      <c r="G49" s="26"/>
    </row>
    <row r="50" spans="1:7" x14ac:dyDescent="0.25">
      <c r="A50" s="9" t="s">
        <v>78</v>
      </c>
      <c r="B50" s="14" t="s">
        <v>79</v>
      </c>
      <c r="C50" s="10" t="s">
        <v>48</v>
      </c>
      <c r="D50" s="18">
        <v>12193.75</v>
      </c>
      <c r="E50" s="10">
        <v>3237</v>
      </c>
      <c r="F50" s="9" t="s">
        <v>57</v>
      </c>
      <c r="G50" s="27" t="s">
        <v>14</v>
      </c>
    </row>
    <row r="51" spans="1:7" ht="27" customHeight="1" thickBot="1" x14ac:dyDescent="0.3">
      <c r="A51" s="21" t="s">
        <v>15</v>
      </c>
      <c r="B51" s="22"/>
      <c r="C51" s="23"/>
      <c r="D51" s="24">
        <f>SUM(D50:D50)</f>
        <v>12193.75</v>
      </c>
      <c r="E51" s="23"/>
      <c r="F51" s="25"/>
      <c r="G51" s="26"/>
    </row>
    <row r="52" spans="1:7" x14ac:dyDescent="0.25">
      <c r="A52" s="9" t="s">
        <v>80</v>
      </c>
      <c r="B52" s="14" t="s">
        <v>81</v>
      </c>
      <c r="C52" s="10" t="s">
        <v>26</v>
      </c>
      <c r="D52" s="18">
        <v>83</v>
      </c>
      <c r="E52" s="10">
        <v>3221</v>
      </c>
      <c r="F52" s="9" t="s">
        <v>45</v>
      </c>
      <c r="G52" s="27" t="s">
        <v>14</v>
      </c>
    </row>
    <row r="53" spans="1:7" ht="27" customHeight="1" thickBot="1" x14ac:dyDescent="0.3">
      <c r="A53" s="21" t="s">
        <v>15</v>
      </c>
      <c r="B53" s="22"/>
      <c r="C53" s="23"/>
      <c r="D53" s="24">
        <f>SUM(D52:D52)</f>
        <v>83</v>
      </c>
      <c r="E53" s="23"/>
      <c r="F53" s="25"/>
      <c r="G53" s="26"/>
    </row>
    <row r="54" spans="1:7" x14ac:dyDescent="0.25">
      <c r="A54" s="9" t="s">
        <v>82</v>
      </c>
      <c r="B54" s="14" t="s">
        <v>83</v>
      </c>
      <c r="C54" s="10" t="s">
        <v>34</v>
      </c>
      <c r="D54" s="18">
        <v>241.22</v>
      </c>
      <c r="E54" s="10">
        <v>3234</v>
      </c>
      <c r="F54" s="9" t="s">
        <v>41</v>
      </c>
      <c r="G54" s="27" t="s">
        <v>14</v>
      </c>
    </row>
    <row r="55" spans="1:7" ht="27" customHeight="1" thickBot="1" x14ac:dyDescent="0.3">
      <c r="A55" s="21" t="s">
        <v>15</v>
      </c>
      <c r="B55" s="22"/>
      <c r="C55" s="23"/>
      <c r="D55" s="24">
        <f>SUM(D54:D54)</f>
        <v>241.22</v>
      </c>
      <c r="E55" s="23"/>
      <c r="F55" s="25"/>
      <c r="G55" s="26"/>
    </row>
    <row r="56" spans="1:7" x14ac:dyDescent="0.25">
      <c r="A56" s="9" t="s">
        <v>84</v>
      </c>
      <c r="B56" s="14" t="s">
        <v>85</v>
      </c>
      <c r="C56" s="10" t="s">
        <v>86</v>
      </c>
      <c r="D56" s="18">
        <v>11.61</v>
      </c>
      <c r="E56" s="10">
        <v>3299</v>
      </c>
      <c r="F56" s="9" t="s">
        <v>27</v>
      </c>
      <c r="G56" s="27" t="s">
        <v>14</v>
      </c>
    </row>
    <row r="57" spans="1:7" ht="27" customHeight="1" thickBot="1" x14ac:dyDescent="0.3">
      <c r="A57" s="21" t="s">
        <v>15</v>
      </c>
      <c r="B57" s="22"/>
      <c r="C57" s="23"/>
      <c r="D57" s="24">
        <f>SUM(D56:D56)</f>
        <v>11.61</v>
      </c>
      <c r="E57" s="23"/>
      <c r="F57" s="25"/>
      <c r="G57" s="26"/>
    </row>
    <row r="58" spans="1:7" x14ac:dyDescent="0.25">
      <c r="A58" s="9" t="s">
        <v>87</v>
      </c>
      <c r="B58" s="14" t="s">
        <v>88</v>
      </c>
      <c r="C58" s="10" t="s">
        <v>48</v>
      </c>
      <c r="D58" s="18">
        <v>1000</v>
      </c>
      <c r="E58" s="10">
        <v>3235</v>
      </c>
      <c r="F58" s="9" t="s">
        <v>89</v>
      </c>
      <c r="G58" s="27" t="s">
        <v>14</v>
      </c>
    </row>
    <row r="59" spans="1:7" ht="27" customHeight="1" thickBot="1" x14ac:dyDescent="0.3">
      <c r="A59" s="21" t="s">
        <v>15</v>
      </c>
      <c r="B59" s="22"/>
      <c r="C59" s="23"/>
      <c r="D59" s="24">
        <f>SUM(D58:D58)</f>
        <v>1000</v>
      </c>
      <c r="E59" s="23"/>
      <c r="F59" s="25"/>
      <c r="G59" s="26"/>
    </row>
    <row r="60" spans="1:7" x14ac:dyDescent="0.25">
      <c r="A60" s="9" t="s">
        <v>90</v>
      </c>
      <c r="B60" s="14" t="s">
        <v>91</v>
      </c>
      <c r="C60" s="10" t="s">
        <v>92</v>
      </c>
      <c r="D60" s="18">
        <v>875729.77</v>
      </c>
      <c r="E60" s="10">
        <v>4214</v>
      </c>
      <c r="F60" s="9" t="s">
        <v>93</v>
      </c>
      <c r="G60" s="27" t="s">
        <v>14</v>
      </c>
    </row>
    <row r="61" spans="1:7" ht="27" customHeight="1" thickBot="1" x14ac:dyDescent="0.3">
      <c r="A61" s="21" t="s">
        <v>15</v>
      </c>
      <c r="B61" s="22"/>
      <c r="C61" s="23"/>
      <c r="D61" s="24">
        <f>SUM(D60:D60)</f>
        <v>875729.77</v>
      </c>
      <c r="E61" s="23"/>
      <c r="F61" s="25"/>
      <c r="G61" s="26"/>
    </row>
    <row r="62" spans="1:7" x14ac:dyDescent="0.25">
      <c r="A62" s="9" t="s">
        <v>94</v>
      </c>
      <c r="B62" s="14" t="s">
        <v>95</v>
      </c>
      <c r="C62" s="10" t="s">
        <v>18</v>
      </c>
      <c r="D62" s="18">
        <v>451.85</v>
      </c>
      <c r="E62" s="10">
        <v>3231</v>
      </c>
      <c r="F62" s="9" t="s">
        <v>19</v>
      </c>
      <c r="G62" s="27" t="s">
        <v>14</v>
      </c>
    </row>
    <row r="63" spans="1:7" ht="27" customHeight="1" thickBot="1" x14ac:dyDescent="0.3">
      <c r="A63" s="21" t="s">
        <v>15</v>
      </c>
      <c r="B63" s="22"/>
      <c r="C63" s="23"/>
      <c r="D63" s="24">
        <f>SUM(D62:D62)</f>
        <v>451.85</v>
      </c>
      <c r="E63" s="23"/>
      <c r="F63" s="25"/>
      <c r="G63" s="26"/>
    </row>
    <row r="64" spans="1:7" x14ac:dyDescent="0.25">
      <c r="A64" s="9" t="s">
        <v>96</v>
      </c>
      <c r="B64" s="14" t="s">
        <v>97</v>
      </c>
      <c r="C64" s="10" t="s">
        <v>98</v>
      </c>
      <c r="D64" s="18">
        <v>217.63</v>
      </c>
      <c r="E64" s="10">
        <v>3235</v>
      </c>
      <c r="F64" s="9" t="s">
        <v>89</v>
      </c>
      <c r="G64" s="27" t="s">
        <v>14</v>
      </c>
    </row>
    <row r="65" spans="1:7" ht="27" customHeight="1" thickBot="1" x14ac:dyDescent="0.3">
      <c r="A65" s="21" t="s">
        <v>15</v>
      </c>
      <c r="B65" s="22"/>
      <c r="C65" s="23"/>
      <c r="D65" s="24">
        <f>SUM(D64:D64)</f>
        <v>217.63</v>
      </c>
      <c r="E65" s="23"/>
      <c r="F65" s="25"/>
      <c r="G65" s="26"/>
    </row>
    <row r="66" spans="1:7" x14ac:dyDescent="0.25">
      <c r="A66" s="9" t="s">
        <v>99</v>
      </c>
      <c r="B66" s="14" t="s">
        <v>100</v>
      </c>
      <c r="C66" s="10" t="s">
        <v>34</v>
      </c>
      <c r="D66" s="18">
        <v>6450</v>
      </c>
      <c r="E66" s="10">
        <v>3235</v>
      </c>
      <c r="F66" s="9" t="s">
        <v>89</v>
      </c>
      <c r="G66" s="27" t="s">
        <v>14</v>
      </c>
    </row>
    <row r="67" spans="1:7" ht="27" customHeight="1" thickBot="1" x14ac:dyDescent="0.3">
      <c r="A67" s="21" t="s">
        <v>15</v>
      </c>
      <c r="B67" s="22"/>
      <c r="C67" s="23"/>
      <c r="D67" s="24">
        <f>SUM(D66:D66)</f>
        <v>6450</v>
      </c>
      <c r="E67" s="23"/>
      <c r="F67" s="25"/>
      <c r="G67" s="26"/>
    </row>
    <row r="68" spans="1:7" x14ac:dyDescent="0.25">
      <c r="A68" s="29" t="s">
        <v>102</v>
      </c>
      <c r="B68" s="30" t="s">
        <v>103</v>
      </c>
      <c r="C68" s="31" t="s">
        <v>26</v>
      </c>
      <c r="D68" s="32">
        <v>20</v>
      </c>
      <c r="E68" s="31">
        <v>3294</v>
      </c>
      <c r="F68" s="33" t="s">
        <v>77</v>
      </c>
      <c r="G68" s="34" t="s">
        <v>14</v>
      </c>
    </row>
    <row r="69" spans="1:7" ht="27" customHeight="1" thickBot="1" x14ac:dyDescent="0.3">
      <c r="A69" s="35" t="s">
        <v>15</v>
      </c>
      <c r="B69" s="36"/>
      <c r="C69" s="37"/>
      <c r="D69" s="38">
        <f>SUM(D68:D68)</f>
        <v>20</v>
      </c>
      <c r="E69" s="37"/>
      <c r="F69" s="39"/>
      <c r="G69" s="40"/>
    </row>
    <row r="70" spans="1:7" x14ac:dyDescent="0.25">
      <c r="A70" s="29" t="s">
        <v>104</v>
      </c>
      <c r="B70" s="30" t="s">
        <v>105</v>
      </c>
      <c r="C70" s="31" t="s">
        <v>26</v>
      </c>
      <c r="D70" s="32">
        <v>80836.509999999995</v>
      </c>
      <c r="E70" s="31">
        <v>5443</v>
      </c>
      <c r="F70" s="33" t="s">
        <v>106</v>
      </c>
      <c r="G70" s="34" t="s">
        <v>14</v>
      </c>
    </row>
    <row r="71" spans="1:7" ht="27" customHeight="1" thickBot="1" x14ac:dyDescent="0.3">
      <c r="A71" s="41" t="s">
        <v>15</v>
      </c>
      <c r="B71" s="22"/>
      <c r="C71" s="23"/>
      <c r="D71" s="42">
        <f>SUM(D70:D70)</f>
        <v>80836.509999999995</v>
      </c>
      <c r="E71" s="23"/>
      <c r="F71" s="25"/>
      <c r="G71" s="43"/>
    </row>
    <row r="72" spans="1:7" x14ac:dyDescent="0.25">
      <c r="A72" s="29" t="s">
        <v>107</v>
      </c>
      <c r="B72" s="30" t="s">
        <v>108</v>
      </c>
      <c r="C72" s="31" t="s">
        <v>109</v>
      </c>
      <c r="D72" s="32">
        <v>954</v>
      </c>
      <c r="E72" s="31">
        <v>3235</v>
      </c>
      <c r="F72" s="33" t="s">
        <v>89</v>
      </c>
      <c r="G72" s="34" t="s">
        <v>14</v>
      </c>
    </row>
    <row r="73" spans="1:7" ht="27" customHeight="1" thickBot="1" x14ac:dyDescent="0.3">
      <c r="A73" s="41" t="s">
        <v>15</v>
      </c>
      <c r="B73" s="22"/>
      <c r="C73" s="23"/>
      <c r="D73" s="42">
        <v>954</v>
      </c>
      <c r="E73" s="23"/>
      <c r="F73" s="25"/>
      <c r="G73" s="43"/>
    </row>
    <row r="74" spans="1:7" x14ac:dyDescent="0.25">
      <c r="A74" s="29" t="s">
        <v>58</v>
      </c>
      <c r="B74" s="14" t="s">
        <v>59</v>
      </c>
      <c r="C74" s="10" t="s">
        <v>26</v>
      </c>
      <c r="D74" s="32">
        <v>118.52</v>
      </c>
      <c r="E74" s="31">
        <v>3235</v>
      </c>
      <c r="F74" s="33" t="s">
        <v>89</v>
      </c>
      <c r="G74" s="34" t="s">
        <v>14</v>
      </c>
    </row>
    <row r="75" spans="1:7" ht="27" customHeight="1" thickBot="1" x14ac:dyDescent="0.3">
      <c r="A75" s="41"/>
      <c r="B75" s="22"/>
      <c r="C75" s="23"/>
      <c r="D75" s="42">
        <v>118.52</v>
      </c>
      <c r="E75" s="23"/>
      <c r="F75" s="25"/>
      <c r="G75" s="43"/>
    </row>
    <row r="76" spans="1:7" x14ac:dyDescent="0.25">
      <c r="A76" s="52" t="s">
        <v>118</v>
      </c>
      <c r="B76" s="30" t="s">
        <v>119</v>
      </c>
      <c r="C76" s="31" t="s">
        <v>26</v>
      </c>
      <c r="D76" s="53">
        <v>336</v>
      </c>
      <c r="E76" s="31">
        <v>3295</v>
      </c>
      <c r="F76" s="33" t="s">
        <v>120</v>
      </c>
      <c r="G76" s="34" t="s">
        <v>14</v>
      </c>
    </row>
    <row r="77" spans="1:7" ht="27" customHeight="1" thickBot="1" x14ac:dyDescent="0.3">
      <c r="A77" s="41" t="s">
        <v>15</v>
      </c>
      <c r="B77" s="22"/>
      <c r="C77" s="23"/>
      <c r="D77" s="24">
        <f>SUM(D76:D76)</f>
        <v>336</v>
      </c>
      <c r="E77" s="23"/>
      <c r="F77" s="25"/>
      <c r="G77" s="43"/>
    </row>
    <row r="78" spans="1:7" ht="27" customHeight="1" thickBot="1" x14ac:dyDescent="0.3">
      <c r="A78" s="47" t="s">
        <v>116</v>
      </c>
      <c r="B78" s="36"/>
      <c r="C78" s="37"/>
      <c r="D78" s="50">
        <f>D75+D73+D71+D69+D67+D65+D63+D61+D59+D57+D55+D53+D51+D49+D47+D45+D43+D41+D39+D37+D34+D32+D30+D28+D26+D24+D22+D20+D18+D16+D14+D12+D10+D8+D77</f>
        <v>1002750.24</v>
      </c>
      <c r="E78" s="37"/>
      <c r="F78" s="39"/>
      <c r="G78" s="40"/>
    </row>
    <row r="79" spans="1:7" ht="27" customHeight="1" thickBot="1" x14ac:dyDescent="0.3">
      <c r="A79" s="54"/>
      <c r="B79" s="36"/>
      <c r="C79" s="37"/>
      <c r="D79" s="38"/>
      <c r="E79" s="37"/>
      <c r="F79" s="39"/>
      <c r="G79" s="40"/>
    </row>
    <row r="80" spans="1:7" ht="27" customHeight="1" thickBot="1" x14ac:dyDescent="0.3">
      <c r="A80" s="44"/>
      <c r="B80" s="36"/>
      <c r="C80" s="37"/>
      <c r="D80" s="62">
        <v>171476.66</v>
      </c>
      <c r="E80" s="63">
        <v>3111</v>
      </c>
      <c r="F80" s="67" t="s">
        <v>110</v>
      </c>
      <c r="G80" s="34" t="s">
        <v>14</v>
      </c>
    </row>
    <row r="81" spans="1:7" ht="15.75" thickBot="1" x14ac:dyDescent="0.3">
      <c r="A81" s="9"/>
      <c r="B81" s="14"/>
      <c r="C81" s="10"/>
      <c r="D81" s="64">
        <v>28293.69</v>
      </c>
      <c r="E81" s="45">
        <v>3132</v>
      </c>
      <c r="F81" s="46" t="s">
        <v>111</v>
      </c>
      <c r="G81" s="34" t="s">
        <v>14</v>
      </c>
    </row>
    <row r="82" spans="1:7" ht="15.75" thickBot="1" x14ac:dyDescent="0.3">
      <c r="A82" s="9"/>
      <c r="B82" s="14"/>
      <c r="C82" s="10"/>
      <c r="D82" s="64">
        <v>349.99</v>
      </c>
      <c r="E82" s="45">
        <v>3299</v>
      </c>
      <c r="F82" s="46" t="s">
        <v>121</v>
      </c>
      <c r="G82" s="34" t="s">
        <v>14</v>
      </c>
    </row>
    <row r="83" spans="1:7" ht="15.75" thickBot="1" x14ac:dyDescent="0.3">
      <c r="A83" s="9"/>
      <c r="B83" s="14"/>
      <c r="C83" s="10"/>
      <c r="D83" s="64">
        <v>3942.02</v>
      </c>
      <c r="E83" s="45">
        <v>3222</v>
      </c>
      <c r="F83" s="46" t="s">
        <v>122</v>
      </c>
      <c r="G83" s="34" t="s">
        <v>14</v>
      </c>
    </row>
    <row r="84" spans="1:7" ht="15.75" thickBot="1" x14ac:dyDescent="0.3">
      <c r="A84" s="9"/>
      <c r="B84" s="14"/>
      <c r="C84" s="10"/>
      <c r="D84" s="64">
        <v>34.17</v>
      </c>
      <c r="E84" s="45">
        <v>3224</v>
      </c>
      <c r="F84" s="46" t="s">
        <v>123</v>
      </c>
      <c r="G84" s="34" t="s">
        <v>14</v>
      </c>
    </row>
    <row r="85" spans="1:7" ht="15.75" thickBot="1" x14ac:dyDescent="0.3">
      <c r="A85" s="9"/>
      <c r="B85" s="14"/>
      <c r="C85" s="10"/>
      <c r="D85" s="64">
        <v>500</v>
      </c>
      <c r="E85" s="45">
        <v>3211</v>
      </c>
      <c r="F85" s="46" t="s">
        <v>112</v>
      </c>
      <c r="G85" s="34" t="s">
        <v>14</v>
      </c>
    </row>
    <row r="86" spans="1:7" ht="15.75" thickBot="1" x14ac:dyDescent="0.3">
      <c r="A86" s="9"/>
      <c r="B86" s="14"/>
      <c r="C86" s="10"/>
      <c r="D86" s="64">
        <v>4162.91</v>
      </c>
      <c r="E86" s="45">
        <v>3212</v>
      </c>
      <c r="F86" s="46" t="s">
        <v>113</v>
      </c>
      <c r="G86" s="34" t="s">
        <v>14</v>
      </c>
    </row>
    <row r="87" spans="1:7" ht="15.75" thickBot="1" x14ac:dyDescent="0.3">
      <c r="A87" s="9"/>
      <c r="B87" s="14"/>
      <c r="C87" s="10"/>
      <c r="D87" s="64">
        <v>2395.36</v>
      </c>
      <c r="E87" s="45">
        <v>3237</v>
      </c>
      <c r="F87" s="46" t="s">
        <v>114</v>
      </c>
      <c r="G87" s="34" t="s">
        <v>14</v>
      </c>
    </row>
    <row r="88" spans="1:7" ht="15.75" thickBot="1" x14ac:dyDescent="0.3">
      <c r="A88" s="9"/>
      <c r="B88" s="14"/>
      <c r="C88" s="10"/>
      <c r="D88" s="65">
        <v>899925.68</v>
      </c>
      <c r="E88" s="66">
        <v>3296</v>
      </c>
      <c r="F88" s="68" t="s">
        <v>115</v>
      </c>
      <c r="G88" s="34" t="s">
        <v>14</v>
      </c>
    </row>
    <row r="89" spans="1:7" x14ac:dyDescent="0.25">
      <c r="A89" s="9"/>
      <c r="B89" s="14"/>
      <c r="C89" s="10"/>
      <c r="D89" s="51"/>
      <c r="E89" s="37"/>
      <c r="F89" s="39"/>
      <c r="G89" s="28"/>
    </row>
    <row r="90" spans="1:7" ht="15.75" thickBot="1" x14ac:dyDescent="0.3">
      <c r="A90" s="9"/>
      <c r="B90" s="14"/>
      <c r="C90" s="10"/>
      <c r="D90" s="18"/>
      <c r="E90" s="10"/>
      <c r="F90" s="9"/>
      <c r="G90" s="28"/>
    </row>
    <row r="91" spans="1:7" ht="21" customHeight="1" thickBot="1" x14ac:dyDescent="0.3">
      <c r="A91" s="47" t="s">
        <v>117</v>
      </c>
      <c r="B91" s="22"/>
      <c r="C91" s="23"/>
      <c r="D91" s="49">
        <f>D80+D81+D82+D83+D84+D85+D86+D87+D88</f>
        <v>1111080.48</v>
      </c>
      <c r="E91" s="23"/>
      <c r="F91" s="25"/>
      <c r="G91" s="26"/>
    </row>
    <row r="92" spans="1:7" ht="21" customHeight="1" thickBot="1" x14ac:dyDescent="0.3">
      <c r="A92" s="48"/>
      <c r="B92" s="22"/>
      <c r="C92" s="23"/>
      <c r="D92" s="24"/>
      <c r="E92" s="23"/>
      <c r="F92" s="25"/>
      <c r="G92" s="26"/>
    </row>
    <row r="93" spans="1:7" s="61" customFormat="1" ht="24.75" customHeight="1" thickBot="1" x14ac:dyDescent="0.3">
      <c r="A93" s="55" t="s">
        <v>101</v>
      </c>
      <c r="B93" s="56"/>
      <c r="C93" s="57"/>
      <c r="D93" s="58">
        <f>D91+D78</f>
        <v>2113830.7199999997</v>
      </c>
      <c r="E93" s="57"/>
      <c r="F93" s="59"/>
      <c r="G93" s="60"/>
    </row>
    <row r="94" spans="1:7" x14ac:dyDescent="0.25">
      <c r="A94" s="9"/>
      <c r="B94" s="14"/>
      <c r="C94" s="10"/>
      <c r="D94" s="18"/>
      <c r="E94" s="10"/>
      <c r="F94" s="9"/>
    </row>
    <row r="95" spans="1:7" x14ac:dyDescent="0.25">
      <c r="A95" s="9"/>
      <c r="B95" s="14"/>
      <c r="C95" s="10"/>
      <c r="D95" s="18"/>
      <c r="E95" s="10"/>
      <c r="F95" s="9"/>
      <c r="G95" s="28"/>
    </row>
    <row r="96" spans="1:7" x14ac:dyDescent="0.25">
      <c r="A96" s="9"/>
      <c r="B96" s="14"/>
      <c r="C96" s="10"/>
      <c r="D96" s="18"/>
      <c r="E96" s="10"/>
      <c r="F96" s="9"/>
      <c r="G96" s="28"/>
    </row>
    <row r="97" spans="1:7" x14ac:dyDescent="0.25">
      <c r="A97" s="9"/>
      <c r="B97" s="14"/>
      <c r="C97" s="10"/>
      <c r="D97" s="18"/>
      <c r="E97" s="10"/>
      <c r="F97" s="9"/>
      <c r="G97" s="28"/>
    </row>
    <row r="98" spans="1:7" x14ac:dyDescent="0.25">
      <c r="A98" s="9"/>
      <c r="B98" s="14"/>
      <c r="C98" s="10"/>
      <c r="D98" s="18"/>
      <c r="E98" s="10"/>
      <c r="F98" s="9"/>
      <c r="G98" s="28"/>
    </row>
    <row r="99" spans="1:7" x14ac:dyDescent="0.25">
      <c r="A99" s="9"/>
      <c r="B99" s="14"/>
      <c r="C99" s="10"/>
      <c r="D99" s="18"/>
      <c r="E99" s="10"/>
      <c r="F99" s="9"/>
    </row>
    <row r="100" spans="1:7" x14ac:dyDescent="0.25">
      <c r="A100" s="9"/>
      <c r="B100" s="14"/>
      <c r="C100" s="10"/>
      <c r="D100" s="18"/>
      <c r="E100" s="10"/>
      <c r="F100" s="9"/>
    </row>
    <row r="101" spans="1:7" x14ac:dyDescent="0.25">
      <c r="A101" s="9"/>
      <c r="B101" s="14"/>
      <c r="C101" s="10"/>
      <c r="D101" s="18"/>
      <c r="E101" s="10"/>
      <c r="F101" s="9"/>
    </row>
    <row r="102" spans="1:7" x14ac:dyDescent="0.25">
      <c r="A102" s="9"/>
      <c r="B102" s="14"/>
      <c r="C102" s="10"/>
      <c r="D102" s="18"/>
      <c r="E102" s="10"/>
      <c r="F102" s="9"/>
    </row>
    <row r="103" spans="1:7" x14ac:dyDescent="0.25">
      <c r="A103" s="9"/>
      <c r="B103" s="14"/>
      <c r="C103" s="10"/>
      <c r="D103" s="18"/>
      <c r="E103" s="10"/>
      <c r="F103" s="9"/>
    </row>
    <row r="104" spans="1:7" x14ac:dyDescent="0.25">
      <c r="A104" s="9"/>
      <c r="B104" s="14"/>
      <c r="C104" s="10"/>
      <c r="D104" s="18"/>
      <c r="E104" s="10"/>
      <c r="F104" s="9"/>
    </row>
    <row r="105" spans="1:7" x14ac:dyDescent="0.25">
      <c r="A105" s="9"/>
      <c r="B105" s="14"/>
      <c r="C105" s="10"/>
      <c r="D105" s="18"/>
      <c r="E105" s="10"/>
      <c r="F105" s="9"/>
    </row>
    <row r="106" spans="1:7" x14ac:dyDescent="0.25">
      <c r="A106" s="9"/>
      <c r="B106" s="14"/>
      <c r="C106" s="10"/>
      <c r="D106" s="18"/>
      <c r="E106" s="10"/>
      <c r="F106" s="9"/>
    </row>
    <row r="107" spans="1:7" x14ac:dyDescent="0.25">
      <c r="A107" s="9"/>
      <c r="B107" s="14"/>
      <c r="C107" s="10"/>
      <c r="D107" s="18"/>
      <c r="E107" s="10"/>
      <c r="F107" s="9"/>
    </row>
    <row r="108" spans="1:7" x14ac:dyDescent="0.25">
      <c r="A108" s="9"/>
      <c r="B108" s="14"/>
      <c r="C108" s="10"/>
      <c r="D108" s="18"/>
      <c r="E108" s="10"/>
      <c r="F108" s="9"/>
    </row>
    <row r="109" spans="1:7" x14ac:dyDescent="0.25">
      <c r="A109" s="9"/>
      <c r="B109" s="14"/>
      <c r="C109" s="10"/>
      <c r="D109" s="18"/>
      <c r="E109" s="10"/>
      <c r="F109" s="9"/>
    </row>
    <row r="110" spans="1:7" x14ac:dyDescent="0.25">
      <c r="A110" s="9"/>
      <c r="B110" s="14"/>
      <c r="C110" s="10"/>
      <c r="D110" s="18"/>
      <c r="E110" s="10"/>
      <c r="F110" s="9"/>
    </row>
    <row r="111" spans="1:7" x14ac:dyDescent="0.25">
      <c r="A111" s="9"/>
      <c r="B111" s="14"/>
      <c r="C111" s="10"/>
      <c r="D111" s="18"/>
      <c r="E111" s="10"/>
      <c r="F111" s="9"/>
    </row>
    <row r="112" spans="1:7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6" x14ac:dyDescent="0.25">
      <c r="A4001" s="9"/>
      <c r="B4001" s="14"/>
      <c r="C4001" s="10"/>
      <c r="D4001" s="18"/>
      <c r="E4001" s="10"/>
      <c r="F4001" s="9"/>
    </row>
    <row r="4002" spans="1:6" x14ac:dyDescent="0.25">
      <c r="A4002" s="9"/>
      <c r="B4002" s="14"/>
      <c r="C4002" s="10"/>
      <c r="D4002" s="18"/>
      <c r="E4002" s="10"/>
      <c r="F4002" s="9"/>
    </row>
    <row r="4003" spans="1:6" x14ac:dyDescent="0.25">
      <c r="A4003" s="9"/>
      <c r="B4003" s="14"/>
      <c r="C4003" s="10"/>
      <c r="D4003" s="18"/>
      <c r="E4003" s="10"/>
      <c r="F4003" s="9"/>
    </row>
    <row r="4004" spans="1:6" x14ac:dyDescent="0.25">
      <c r="A4004" s="9"/>
      <c r="B4004" s="14"/>
      <c r="C4004" s="10"/>
      <c r="D4004" s="18"/>
      <c r="E4004" s="10"/>
      <c r="F4004" s="9"/>
    </row>
    <row r="4005" spans="1:6" x14ac:dyDescent="0.25">
      <c r="A4005" s="9"/>
      <c r="B4005" s="14"/>
      <c r="C4005" s="10"/>
      <c r="D4005" s="18"/>
      <c r="E4005" s="10"/>
      <c r="F4005" s="9"/>
    </row>
    <row r="4006" spans="1:6" x14ac:dyDescent="0.25">
      <c r="A4006" s="9"/>
      <c r="B4006" s="14"/>
      <c r="C4006" s="10"/>
      <c r="D4006" s="18"/>
      <c r="E4006" s="10"/>
      <c r="F4006" s="9"/>
    </row>
    <row r="4007" spans="1:6" x14ac:dyDescent="0.25">
      <c r="A4007" s="9"/>
      <c r="B4007" s="14"/>
      <c r="C4007" s="10"/>
      <c r="D4007" s="18"/>
      <c r="E4007" s="10"/>
      <c r="F4007" s="9"/>
    </row>
    <row r="4008" spans="1:6" x14ac:dyDescent="0.25">
      <c r="A4008" s="9"/>
      <c r="B4008" s="14"/>
      <c r="C4008" s="10"/>
      <c r="D4008" s="18"/>
      <c r="E4008" s="10"/>
      <c r="F4008" s="9"/>
    </row>
    <row r="4009" spans="1:6" x14ac:dyDescent="0.25">
      <c r="A4009" s="9"/>
    </row>
    <row r="4010" spans="1:6" x14ac:dyDescent="0.25">
      <c r="A4010" s="9"/>
    </row>
    <row r="4011" spans="1:6" x14ac:dyDescent="0.25">
      <c r="A4011" s="9"/>
    </row>
    <row r="4012" spans="1:6" x14ac:dyDescent="0.25">
      <c r="A4012" s="9"/>
    </row>
    <row r="4013" spans="1:6" x14ac:dyDescent="0.25">
      <c r="A4013" s="9"/>
    </row>
    <row r="4014" spans="1:6" x14ac:dyDescent="0.25">
      <c r="A4014" s="9"/>
    </row>
    <row r="4015" spans="1:6" x14ac:dyDescent="0.25">
      <c r="A4015" s="9"/>
    </row>
    <row r="4016" spans="1:6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  <row r="4485" spans="1:1" x14ac:dyDescent="0.25">
      <c r="A4485" s="9"/>
    </row>
    <row r="4486" spans="1:1" x14ac:dyDescent="0.25">
      <c r="A4486" s="9"/>
    </row>
    <row r="4487" spans="1:1" x14ac:dyDescent="0.25">
      <c r="A4487" s="9"/>
    </row>
    <row r="4488" spans="1:1" x14ac:dyDescent="0.25">
      <c r="A4488" s="9"/>
    </row>
    <row r="4489" spans="1:1" x14ac:dyDescent="0.25">
      <c r="A4489" s="9"/>
    </row>
    <row r="4490" spans="1:1" x14ac:dyDescent="0.25">
      <c r="A4490" s="9"/>
    </row>
    <row r="4491" spans="1:1" x14ac:dyDescent="0.25">
      <c r="A4491" s="9"/>
    </row>
    <row r="4492" spans="1:1" x14ac:dyDescent="0.25">
      <c r="A4492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Windows korisnik</cp:lastModifiedBy>
  <dcterms:created xsi:type="dcterms:W3CDTF">2024-03-05T11:42:46Z</dcterms:created>
  <dcterms:modified xsi:type="dcterms:W3CDTF">2024-09-20T06:50:25Z</dcterms:modified>
</cp:coreProperties>
</file>