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ČUNOVODSTVO\Desktop\"/>
    </mc:Choice>
  </mc:AlternateContent>
  <bookViews>
    <workbookView xWindow="0" yWindow="0" windowWidth="28800" windowHeight="13005"/>
  </bookViews>
  <sheets>
    <sheet name="JavnaObjav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6" i="1" l="1"/>
  <c r="D104" i="1"/>
  <c r="D91" i="1"/>
  <c r="D90" i="1" l="1"/>
  <c r="D88" i="1"/>
  <c r="D86" i="1"/>
  <c r="D84" i="1"/>
  <c r="D82" i="1"/>
  <c r="D80" i="1"/>
  <c r="D78" i="1" l="1"/>
  <c r="D76" i="1"/>
  <c r="D74" i="1"/>
  <c r="D72" i="1"/>
  <c r="D70" i="1"/>
  <c r="D68" i="1"/>
  <c r="D66" i="1"/>
  <c r="D64" i="1"/>
  <c r="D62" i="1"/>
  <c r="D60" i="1"/>
  <c r="D58" i="1"/>
  <c r="D55" i="1"/>
  <c r="D53" i="1"/>
  <c r="D51" i="1"/>
  <c r="D49" i="1"/>
  <c r="D47" i="1"/>
  <c r="D45" i="1"/>
  <c r="D43" i="1"/>
  <c r="D41" i="1"/>
  <c r="D39" i="1"/>
  <c r="D37" i="1"/>
  <c r="D35" i="1"/>
  <c r="D32" i="1"/>
  <c r="D30" i="1"/>
  <c r="D28" i="1"/>
  <c r="D26" i="1"/>
  <c r="D24" i="1"/>
  <c r="D22" i="1"/>
  <c r="D20" i="1"/>
  <c r="D18" i="1"/>
  <c r="D16" i="1"/>
  <c r="D14" i="1"/>
  <c r="D12" i="1"/>
  <c r="D10" i="1"/>
  <c r="D8" i="1"/>
</calcChain>
</file>

<file path=xl/sharedStrings.xml><?xml version="1.0" encoding="utf-8"?>
<sst xmlns="http://schemas.openxmlformats.org/spreadsheetml/2006/main" count="283" uniqueCount="146">
  <si>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</si>
  <si>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</si>
  <si>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</si>
  <si>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</si>
  <si>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</si>
  <si>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</si>
  <si>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</si>
  <si>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</si>
  <si>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TURISTIČKO UGOSTITELJSKA ŠKOLA SPLIT_x000D_
A.G.MATOŠA 60_x000D_
21000 SPLIT_x000D_
Tel: +385(21)386824   Fax: +385(21)386827_x000D_
OIB: 28557793778_x000D_
Mail: skolaplaca@tus-st.hr_x000D_
IBAN: HR8724070001100559614</t>
  </si>
  <si>
    <t>Isplata Sredstava Za Razdoblje: 01.01.2025 Do 31.01.2025</t>
  </si>
  <si>
    <t>Odvjetnik Mislav Polić</t>
  </si>
  <si>
    <t>97119788880</t>
  </si>
  <si>
    <t>21000 Split</t>
  </si>
  <si>
    <t>INTELEKTUALNE I OSOBNE USLUGE</t>
  </si>
  <si>
    <t>TURISTIČKO UGOSTITELJSKA ŠKOLA SPLIT</t>
  </si>
  <si>
    <t>Ukupno:</t>
  </si>
  <si>
    <t>ONEUMGRAF d.o.o. za grafičku djelatnost, trgovinu i usluge</t>
  </si>
  <si>
    <t>92725885469</t>
  </si>
  <si>
    <t>21310 Omiš</t>
  </si>
  <si>
    <t>UREDSKI MATERIJAL I OSTALI MATERIJALNI RASHODI</t>
  </si>
  <si>
    <t>HP-HRVATSKA POŠTA D.D.</t>
  </si>
  <si>
    <t>87311810356</t>
  </si>
  <si>
    <t>10000 ZAGREB</t>
  </si>
  <si>
    <t>USLUGE TELEFONA, POŠTE I PRIJEVOZA</t>
  </si>
  <si>
    <t>FINANCIJSKA  AGENCIJA</t>
  </si>
  <si>
    <t>85821130368</t>
  </si>
  <si>
    <t>ZAGREB</t>
  </si>
  <si>
    <t>OSTALI NESPOMENUTI RASHODI POSLOVANJA</t>
  </si>
  <si>
    <t>UGOSTITELJSKO-TURISTIČKO UČILIŠTE</t>
  </si>
  <si>
    <t>83456348759</t>
  </si>
  <si>
    <t>10020 ZAGREB</t>
  </si>
  <si>
    <t>STRUČNO USAVRŠAVANJE ZAPOSLENIKA</t>
  </si>
  <si>
    <t>AP-SPLIT, RAČUNALNE I SRODNE AKTIVNOSTI, D.O.O.</t>
  </si>
  <si>
    <t>82888704837</t>
  </si>
  <si>
    <t>SPLIT</t>
  </si>
  <si>
    <t>RAČUNALNE USLUGE</t>
  </si>
  <si>
    <t>BUTAN PLIN D.O.O.</t>
  </si>
  <si>
    <t>80051835685</t>
  </si>
  <si>
    <t>52466 NOVIGRAD</t>
  </si>
  <si>
    <t>ENERGIJA</t>
  </si>
  <si>
    <t xml:space="preserve">INSTITUT IGH d.d.		</t>
  </si>
  <si>
    <t>79766124714</t>
  </si>
  <si>
    <t xml:space="preserve">10000 ZAGREB	</t>
  </si>
  <si>
    <t>OSTALE USLUGE</t>
  </si>
  <si>
    <t>ŽAMA CO</t>
  </si>
  <si>
    <t>74706732819</t>
  </si>
  <si>
    <t>REPREZENTACIJA</t>
  </si>
  <si>
    <t>HRT</t>
  </si>
  <si>
    <t>68419124305</t>
  </si>
  <si>
    <t>USLUGE PROMIDŽBE I INFOMIRANJA</t>
  </si>
  <si>
    <t>ADHIBEO J.D.O.O.</t>
  </si>
  <si>
    <t>63593862651</t>
  </si>
  <si>
    <t>21000 SPLIT</t>
  </si>
  <si>
    <t>HEP OPSKRBA d.o.o.</t>
  </si>
  <si>
    <t>63073332379</t>
  </si>
  <si>
    <t>IZDAVAČKA KUĆA-POSLOVNA LITERATURA D.O.O.</t>
  </si>
  <si>
    <t>61452840082</t>
  </si>
  <si>
    <t>10 000 ZAGREB</t>
  </si>
  <si>
    <t>NET</t>
  </si>
  <si>
    <t>59360951057</t>
  </si>
  <si>
    <t>ALCA ZAGREB D.O.O.</t>
  </si>
  <si>
    <t>58353015102</t>
  </si>
  <si>
    <t>MATERIJAL I SIROVINE</t>
  </si>
  <si>
    <t>VODOVOD I KANALIZACIJA</t>
  </si>
  <si>
    <t>56826138353</t>
  </si>
  <si>
    <t>KOMUNALNE USLUGE</t>
  </si>
  <si>
    <t>OTP BANKA D.D.</t>
  </si>
  <si>
    <t>52508873833</t>
  </si>
  <si>
    <t>Nema Konta Na Odabranoj Razini</t>
  </si>
  <si>
    <t>JAVNI BILJEŽNIK MILA ČIPČIĆ</t>
  </si>
  <si>
    <t>50364439951</t>
  </si>
  <si>
    <t>HEP-OPERATOR DISTRIBUCIJSKOG SUSTAVA D.O.O.</t>
  </si>
  <si>
    <t>46830600751</t>
  </si>
  <si>
    <t>TEXT PAPIR</t>
  </si>
  <si>
    <t>45878059290</t>
  </si>
  <si>
    <t>JAVNA VATROGASNA POSTROJBA SPLIT</t>
  </si>
  <si>
    <t>44537034108</t>
  </si>
  <si>
    <t>HEP ELEKTRA D.O.O.</t>
  </si>
  <si>
    <t>43965974818</t>
  </si>
  <si>
    <t>ŠKOLSKA KNJIGA</t>
  </si>
  <si>
    <t>38967655335</t>
  </si>
  <si>
    <t>UREDSKA OPREMA I NAMJEŠTAJ</t>
  </si>
  <si>
    <t>ČISTOĆA</t>
  </si>
  <si>
    <t>38812451417</t>
  </si>
  <si>
    <t>Plava kava d.o.o</t>
  </si>
  <si>
    <t>38152213074</t>
  </si>
  <si>
    <t xml:space="preserve"> 20236 Mokošica - Dubrovnik</t>
  </si>
  <si>
    <t>O.Š.POJIŠAN</t>
  </si>
  <si>
    <t>36621011096</t>
  </si>
  <si>
    <t>ZAKUPNINE I NAJAMNINE</t>
  </si>
  <si>
    <t>KRKA &amp; KRKA odvjetničko društvo d.o.o.</t>
  </si>
  <si>
    <t>35059945589</t>
  </si>
  <si>
    <t>ŠKOLA ZA TURIZAM, UGOSTITELJSTVO I TRGOVINU PULA</t>
  </si>
  <si>
    <t>30822226445</t>
  </si>
  <si>
    <t>PULA</t>
  </si>
  <si>
    <t xml:space="preserve">SLUŽBENA PUTOVANJA                                                                                                                                    </t>
  </si>
  <si>
    <t xml:space="preserve">TROMONT D.O.O.	</t>
  </si>
  <si>
    <t>30461667075</t>
  </si>
  <si>
    <t xml:space="preserve">SPLIT	</t>
  </si>
  <si>
    <t xml:space="preserve">OSTALI GRAĐEVINSKI OBJEKTI                                                                                                                            </t>
  </si>
  <si>
    <t>BAKI tg.obrt vl. Bakota Milenko</t>
  </si>
  <si>
    <t>29785163897</t>
  </si>
  <si>
    <t>Split</t>
  </si>
  <si>
    <t>A1 HRVATSKA D.O.O.</t>
  </si>
  <si>
    <t>29524210204</t>
  </si>
  <si>
    <t>FLOA d.o.o.</t>
  </si>
  <si>
    <t>28753835270</t>
  </si>
  <si>
    <t>Varaždin</t>
  </si>
  <si>
    <t>CROATIA OSIGURANJE D.D.</t>
  </si>
  <si>
    <t>26187994862</t>
  </si>
  <si>
    <t>10000 Zagreb</t>
  </si>
  <si>
    <t>ČLANARINE</t>
  </si>
  <si>
    <t>CORONA COPY</t>
  </si>
  <si>
    <t>23495584640</t>
  </si>
  <si>
    <t>KAŠTEL SUĆURAC</t>
  </si>
  <si>
    <t>GUSAR OBRT ZA UGOSTITELJSTVO</t>
  </si>
  <si>
    <t>15221460184</t>
  </si>
  <si>
    <t xml:space="preserve">PLAĆE ZA REDOVAN RAD                                                                                                                                  </t>
  </si>
  <si>
    <t>TEKUĆI PRIJENOSI IZMEĐU PRORAČUNSKIH KORISNIKA ISTOG PRORAČUNA</t>
  </si>
  <si>
    <t>Sveukupno:</t>
  </si>
  <si>
    <t>Državni proračun RH</t>
  </si>
  <si>
    <t>18683136487</t>
  </si>
  <si>
    <t>PRISTOJBE I NAKNADE ZA NEZAPOŠLJAVANJE INVALIDA</t>
  </si>
  <si>
    <t>HGK</t>
  </si>
  <si>
    <t>85167032587</t>
  </si>
  <si>
    <t>HPB</t>
  </si>
  <si>
    <t>87939104207</t>
  </si>
  <si>
    <t>OTPLATA KREDITA OD FINANCIJSKIH INSTITUCIJA</t>
  </si>
  <si>
    <t>Ukupno za kategoriju 1:</t>
  </si>
  <si>
    <t>Ukupno za kategoriju 2:</t>
  </si>
  <si>
    <t>OSTALI RASHODI ZA ZAPOSLENE</t>
  </si>
  <si>
    <t xml:space="preserve">DOPRINOSI                                                                                                      </t>
  </si>
  <si>
    <t>OSTALI NESPOMENUTI RASHODI POSLOVANJA - BLAGAJNA</t>
  </si>
  <si>
    <t>SLUŽBENA PUTOVANJA</t>
  </si>
  <si>
    <t>NAKNADE ZA PRIJEVOZ</t>
  </si>
  <si>
    <t>UGOVORI O DJELU</t>
  </si>
  <si>
    <t>UČENIČKI SERVIS</t>
  </si>
  <si>
    <t>UREDSKI MATERIJAL</t>
  </si>
  <si>
    <t>CESIM</t>
  </si>
  <si>
    <t>SREDNJA ELEKTROTEHNIČKA ŠKOLA, SPLIT</t>
  </si>
  <si>
    <t>TEKUĆE DONACIJE U NOVCU</t>
  </si>
  <si>
    <t>CARITAS</t>
  </si>
  <si>
    <t>60100836848</t>
  </si>
  <si>
    <t>86181644759</t>
  </si>
  <si>
    <t>HELSINKI</t>
  </si>
  <si>
    <t>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</si>
</sst>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€_-;\-* #,##0.00\ _€_-;_-* &quot;-&quot;??\ _€_-;_-@_-"/>
    <numFmt numFmtId="165" formatCode="_(* #,##0.00_);_(* \(#,##0.00\);_(* &quot;-&quot;??_);_(@_)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767676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  <xf numFmtId="0" fontId="0" fillId="0" borderId="0" xfId="0" applyFill="1" applyAlignment="1">
      <alignment horizontal="center" vertical="center"/>
    </xf>
    <xf numFmtId="0" fontId="0" fillId="0" borderId="10" xfId="0" applyFont="1" applyBorder="1" applyAlignment="1">
      <alignment horizontal="left" vertical="top"/>
    </xf>
    <xf numFmtId="49" fontId="0" fillId="0" borderId="11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65" fontId="0" fillId="0" borderId="11" xfId="0" applyNumberFormat="1" applyFont="1" applyBorder="1" applyAlignment="1">
      <alignment horizontal="right" vertical="top"/>
    </xf>
    <xf numFmtId="0" fontId="0" fillId="0" borderId="11" xfId="0" applyBorder="1" applyAlignment="1">
      <alignment horizontal="left" vertical="center"/>
    </xf>
    <xf numFmtId="0" fontId="6" fillId="0" borderId="6" xfId="0" applyFont="1" applyBorder="1"/>
    <xf numFmtId="0" fontId="1" fillId="0" borderId="12" xfId="0" applyFont="1" applyBorder="1" applyAlignment="1">
      <alignment horizontal="left" vertical="top"/>
    </xf>
    <xf numFmtId="165" fontId="1" fillId="0" borderId="4" xfId="0" applyNumberFormat="1" applyFont="1" applyBorder="1" applyAlignment="1">
      <alignment horizontal="right" vertical="top"/>
    </xf>
    <xf numFmtId="0" fontId="6" fillId="0" borderId="5" xfId="0" applyFont="1" applyBorder="1"/>
    <xf numFmtId="0" fontId="0" fillId="0" borderId="10" xfId="0" applyBorder="1" applyAlignment="1">
      <alignment horizontal="left" vertical="center"/>
    </xf>
    <xf numFmtId="165" fontId="0" fillId="0" borderId="11" xfId="0" applyNumberFormat="1" applyBorder="1" applyAlignment="1">
      <alignment horizontal="left" vertical="center"/>
    </xf>
    <xf numFmtId="165" fontId="1" fillId="0" borderId="4" xfId="0" applyNumberFormat="1" applyFont="1" applyBorder="1" applyAlignment="1">
      <alignment horizontal="left" vertical="center"/>
    </xf>
    <xf numFmtId="164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164" fontId="0" fillId="0" borderId="0" xfId="0" applyNumberFormat="1" applyFill="1" applyAlignment="1">
      <alignment horizontal="right" vertical="center"/>
    </xf>
    <xf numFmtId="0" fontId="0" fillId="0" borderId="0" xfId="0" applyFill="1" applyAlignment="1">
      <alignment horizontal="left" vertical="center"/>
    </xf>
    <xf numFmtId="0" fontId="1" fillId="4" borderId="13" xfId="0" applyFont="1" applyFill="1" applyBorder="1" applyAlignment="1">
      <alignment horizontal="left" vertical="top"/>
    </xf>
    <xf numFmtId="164" fontId="1" fillId="0" borderId="14" xfId="0" applyNumberFormat="1" applyFon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/>
    <xf numFmtId="0" fontId="1" fillId="4" borderId="14" xfId="0" applyFont="1" applyFill="1" applyBorder="1" applyAlignment="1">
      <alignment horizontal="left" vertical="top"/>
    </xf>
    <xf numFmtId="164" fontId="1" fillId="0" borderId="14" xfId="0" applyNumberFormat="1" applyFont="1" applyBorder="1" applyAlignment="1">
      <alignment horizontal="right" vertical="top"/>
    </xf>
    <xf numFmtId="165" fontId="0" fillId="0" borderId="15" xfId="0" applyNumberForma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6" xfId="0" applyBorder="1" applyAlignment="1">
      <alignment horizontal="left" vertical="center"/>
    </xf>
    <xf numFmtId="0" fontId="6" fillId="0" borderId="17" xfId="0" applyFont="1" applyBorder="1"/>
    <xf numFmtId="165" fontId="0" fillId="0" borderId="18" xfId="0" applyNumberForma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horizontal="left" vertical="center"/>
    </xf>
    <xf numFmtId="0" fontId="6" fillId="0" borderId="20" xfId="0" applyFont="1" applyBorder="1"/>
    <xf numFmtId="164" fontId="0" fillId="0" borderId="18" xfId="0" applyNumberFormat="1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top"/>
    </xf>
    <xf numFmtId="0" fontId="1" fillId="0" borderId="8" xfId="0" applyFont="1" applyFill="1" applyBorder="1" applyAlignment="1">
      <alignment horizontal="left" vertical="top"/>
    </xf>
    <xf numFmtId="49" fontId="0" fillId="0" borderId="0" xfId="0" applyNumberFormat="1" applyFill="1" applyAlignment="1">
      <alignment horizontal="center" vertical="center"/>
    </xf>
    <xf numFmtId="164" fontId="5" fillId="0" borderId="0" xfId="0" applyNumberFormat="1" applyFont="1" applyFill="1" applyAlignment="1">
      <alignment horizontal="right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/>
    <xf numFmtId="0" fontId="1" fillId="4" borderId="8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0" fillId="0" borderId="0" xfId="0" applyFill="1" applyBorder="1"/>
    <xf numFmtId="0" fontId="0" fillId="0" borderId="0" xfId="0" applyFill="1" applyBorder="1" applyAlignment="1">
      <alignment horizontal="left" vertical="center"/>
    </xf>
    <xf numFmtId="0" fontId="7" fillId="0" borderId="0" xfId="0" applyFo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81"/>
  <sheetViews>
    <sheetView tabSelected="1" zoomScaleNormal="100" workbookViewId="0">
      <selection activeCell="E117" sqref="E117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6.7109375" customWidth="1"/>
    <col min="7" max="7" width="53" customWidth="1"/>
  </cols>
  <sheetData>
    <row r="1" spans="1:7" ht="114" customHeight="1" x14ac:dyDescent="0.25">
      <c r="A1" s="19" t="s">
        <v>8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9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10</v>
      </c>
      <c r="B7" s="14" t="s">
        <v>11</v>
      </c>
      <c r="C7" s="10" t="s">
        <v>12</v>
      </c>
      <c r="D7" s="18">
        <v>250</v>
      </c>
      <c r="E7" s="10">
        <v>3237</v>
      </c>
      <c r="F7" s="9" t="s">
        <v>13</v>
      </c>
      <c r="G7" s="20" t="s">
        <v>14</v>
      </c>
    </row>
    <row r="8" spans="1:7" ht="27" customHeight="1" thickBot="1" x14ac:dyDescent="0.3">
      <c r="A8" s="21" t="s">
        <v>15</v>
      </c>
      <c r="B8" s="22"/>
      <c r="C8" s="23"/>
      <c r="D8" s="24">
        <f>SUM(D7:D7)</f>
        <v>250</v>
      </c>
      <c r="E8" s="23"/>
      <c r="F8" s="25"/>
      <c r="G8" s="26"/>
    </row>
    <row r="9" spans="1:7" x14ac:dyDescent="0.25">
      <c r="A9" s="9" t="s">
        <v>16</v>
      </c>
      <c r="B9" s="14" t="s">
        <v>17</v>
      </c>
      <c r="C9" s="10" t="s">
        <v>18</v>
      </c>
      <c r="D9" s="18">
        <v>136.25</v>
      </c>
      <c r="E9" s="10">
        <v>3221</v>
      </c>
      <c r="F9" s="9" t="s">
        <v>19</v>
      </c>
      <c r="G9" s="27" t="s">
        <v>14</v>
      </c>
    </row>
    <row r="10" spans="1:7" ht="27" customHeight="1" thickBot="1" x14ac:dyDescent="0.3">
      <c r="A10" s="21" t="s">
        <v>15</v>
      </c>
      <c r="B10" s="22"/>
      <c r="C10" s="23"/>
      <c r="D10" s="24">
        <f>SUM(D9:D9)</f>
        <v>136.25</v>
      </c>
      <c r="E10" s="23"/>
      <c r="F10" s="25"/>
      <c r="G10" s="26"/>
    </row>
    <row r="11" spans="1:7" x14ac:dyDescent="0.25">
      <c r="A11" s="9" t="s">
        <v>20</v>
      </c>
      <c r="B11" s="14" t="s">
        <v>21</v>
      </c>
      <c r="C11" s="10" t="s">
        <v>22</v>
      </c>
      <c r="D11" s="18">
        <v>34.96</v>
      </c>
      <c r="E11" s="10">
        <v>3231</v>
      </c>
      <c r="F11" s="9" t="s">
        <v>23</v>
      </c>
      <c r="G11" s="27" t="s">
        <v>14</v>
      </c>
    </row>
    <row r="12" spans="1:7" ht="27" customHeight="1" thickBot="1" x14ac:dyDescent="0.3">
      <c r="A12" s="21" t="s">
        <v>15</v>
      </c>
      <c r="B12" s="22"/>
      <c r="C12" s="23"/>
      <c r="D12" s="24">
        <f>SUM(D11:D11)</f>
        <v>34.96</v>
      </c>
      <c r="E12" s="23"/>
      <c r="F12" s="25"/>
      <c r="G12" s="26"/>
    </row>
    <row r="13" spans="1:7" x14ac:dyDescent="0.25">
      <c r="A13" s="9" t="s">
        <v>24</v>
      </c>
      <c r="B13" s="14" t="s">
        <v>25</v>
      </c>
      <c r="C13" s="10" t="s">
        <v>26</v>
      </c>
      <c r="D13" s="18">
        <v>9.9600000000000009</v>
      </c>
      <c r="E13" s="10">
        <v>3299</v>
      </c>
      <c r="F13" s="9" t="s">
        <v>27</v>
      </c>
      <c r="G13" s="27" t="s">
        <v>14</v>
      </c>
    </row>
    <row r="14" spans="1:7" ht="27" customHeight="1" thickBot="1" x14ac:dyDescent="0.3">
      <c r="A14" s="21" t="s">
        <v>15</v>
      </c>
      <c r="B14" s="22"/>
      <c r="C14" s="23"/>
      <c r="D14" s="24">
        <f>SUM(D13:D13)</f>
        <v>9.9600000000000009</v>
      </c>
      <c r="E14" s="23"/>
      <c r="F14" s="25"/>
      <c r="G14" s="26"/>
    </row>
    <row r="15" spans="1:7" x14ac:dyDescent="0.25">
      <c r="A15" s="9" t="s">
        <v>28</v>
      </c>
      <c r="B15" s="14" t="s">
        <v>29</v>
      </c>
      <c r="C15" s="10" t="s">
        <v>30</v>
      </c>
      <c r="D15" s="18">
        <v>20</v>
      </c>
      <c r="E15" s="10">
        <v>3213</v>
      </c>
      <c r="F15" s="9" t="s">
        <v>31</v>
      </c>
      <c r="G15" s="27" t="s">
        <v>14</v>
      </c>
    </row>
    <row r="16" spans="1:7" ht="27" customHeight="1" thickBot="1" x14ac:dyDescent="0.3">
      <c r="A16" s="21" t="s">
        <v>15</v>
      </c>
      <c r="B16" s="22"/>
      <c r="C16" s="23"/>
      <c r="D16" s="24">
        <f>SUM(D15:D15)</f>
        <v>20</v>
      </c>
      <c r="E16" s="23"/>
      <c r="F16" s="25"/>
      <c r="G16" s="26"/>
    </row>
    <row r="17" spans="1:7" x14ac:dyDescent="0.25">
      <c r="A17" s="9" t="s">
        <v>32</v>
      </c>
      <c r="B17" s="14" t="s">
        <v>33</v>
      </c>
      <c r="C17" s="10" t="s">
        <v>34</v>
      </c>
      <c r="D17" s="18">
        <v>164.27</v>
      </c>
      <c r="E17" s="10">
        <v>3238</v>
      </c>
      <c r="F17" s="9" t="s">
        <v>35</v>
      </c>
      <c r="G17" s="27" t="s">
        <v>14</v>
      </c>
    </row>
    <row r="18" spans="1:7" ht="27" customHeight="1" thickBot="1" x14ac:dyDescent="0.3">
      <c r="A18" s="21" t="s">
        <v>15</v>
      </c>
      <c r="B18" s="22"/>
      <c r="C18" s="23"/>
      <c r="D18" s="24">
        <f>SUM(D17:D17)</f>
        <v>164.27</v>
      </c>
      <c r="E18" s="23"/>
      <c r="F18" s="25"/>
      <c r="G18" s="26"/>
    </row>
    <row r="19" spans="1:7" x14ac:dyDescent="0.25">
      <c r="A19" s="9" t="s">
        <v>36</v>
      </c>
      <c r="B19" s="14" t="s">
        <v>37</v>
      </c>
      <c r="C19" s="10" t="s">
        <v>38</v>
      </c>
      <c r="D19" s="18">
        <v>679.3</v>
      </c>
      <c r="E19" s="10">
        <v>3223</v>
      </c>
      <c r="F19" s="9" t="s">
        <v>39</v>
      </c>
      <c r="G19" s="27" t="s">
        <v>14</v>
      </c>
    </row>
    <row r="20" spans="1:7" ht="27" customHeight="1" thickBot="1" x14ac:dyDescent="0.3">
      <c r="A20" s="21" t="s">
        <v>15</v>
      </c>
      <c r="B20" s="22"/>
      <c r="C20" s="23"/>
      <c r="D20" s="24">
        <f>SUM(D19:D19)</f>
        <v>679.3</v>
      </c>
      <c r="E20" s="23"/>
      <c r="F20" s="25"/>
      <c r="G20" s="26"/>
    </row>
    <row r="21" spans="1:7" x14ac:dyDescent="0.25">
      <c r="A21" s="9" t="s">
        <v>40</v>
      </c>
      <c r="B21" s="14" t="s">
        <v>41</v>
      </c>
      <c r="C21" s="10" t="s">
        <v>42</v>
      </c>
      <c r="D21" s="18">
        <v>4000.79</v>
      </c>
      <c r="E21" s="10">
        <v>3239</v>
      </c>
      <c r="F21" s="9" t="s">
        <v>43</v>
      </c>
      <c r="G21" s="27" t="s">
        <v>14</v>
      </c>
    </row>
    <row r="22" spans="1:7" ht="27" customHeight="1" thickBot="1" x14ac:dyDescent="0.3">
      <c r="A22" s="21" t="s">
        <v>15</v>
      </c>
      <c r="B22" s="22"/>
      <c r="C22" s="23"/>
      <c r="D22" s="24">
        <f>SUM(D21:D21)</f>
        <v>4000.79</v>
      </c>
      <c r="E22" s="23"/>
      <c r="F22" s="25"/>
      <c r="G22" s="26"/>
    </row>
    <row r="23" spans="1:7" x14ac:dyDescent="0.25">
      <c r="A23" s="9" t="s">
        <v>44</v>
      </c>
      <c r="B23" s="14" t="s">
        <v>45</v>
      </c>
      <c r="C23" s="10" t="s">
        <v>34</v>
      </c>
      <c r="D23" s="18">
        <v>63.1</v>
      </c>
      <c r="E23" s="10">
        <v>3293</v>
      </c>
      <c r="F23" s="9" t="s">
        <v>46</v>
      </c>
      <c r="G23" s="27" t="s">
        <v>14</v>
      </c>
    </row>
    <row r="24" spans="1:7" ht="27" customHeight="1" thickBot="1" x14ac:dyDescent="0.3">
      <c r="A24" s="21" t="s">
        <v>15</v>
      </c>
      <c r="B24" s="22"/>
      <c r="C24" s="23"/>
      <c r="D24" s="24">
        <f>SUM(D23:D23)</f>
        <v>63.1</v>
      </c>
      <c r="E24" s="23"/>
      <c r="F24" s="25"/>
      <c r="G24" s="26"/>
    </row>
    <row r="25" spans="1:7" x14ac:dyDescent="0.25">
      <c r="A25" s="9" t="s">
        <v>47</v>
      </c>
      <c r="B25" s="14" t="s">
        <v>48</v>
      </c>
      <c r="C25" s="10" t="s">
        <v>26</v>
      </c>
      <c r="D25" s="18">
        <v>43.06</v>
      </c>
      <c r="E25" s="10">
        <v>3233</v>
      </c>
      <c r="F25" s="9" t="s">
        <v>49</v>
      </c>
      <c r="G25" s="27" t="s">
        <v>14</v>
      </c>
    </row>
    <row r="26" spans="1:7" ht="27" customHeight="1" thickBot="1" x14ac:dyDescent="0.3">
      <c r="A26" s="21" t="s">
        <v>15</v>
      </c>
      <c r="B26" s="22"/>
      <c r="C26" s="23"/>
      <c r="D26" s="24">
        <f>SUM(D25:D25)</f>
        <v>43.06</v>
      </c>
      <c r="E26" s="23"/>
      <c r="F26" s="25"/>
      <c r="G26" s="26"/>
    </row>
    <row r="27" spans="1:7" x14ac:dyDescent="0.25">
      <c r="A27" s="9" t="s">
        <v>50</v>
      </c>
      <c r="B27" s="14" t="s">
        <v>51</v>
      </c>
      <c r="C27" s="10" t="s">
        <v>52</v>
      </c>
      <c r="D27" s="18">
        <v>625</v>
      </c>
      <c r="E27" s="10">
        <v>3237</v>
      </c>
      <c r="F27" s="9" t="s">
        <v>13</v>
      </c>
      <c r="G27" s="27" t="s">
        <v>14</v>
      </c>
    </row>
    <row r="28" spans="1:7" ht="27" customHeight="1" thickBot="1" x14ac:dyDescent="0.3">
      <c r="A28" s="21" t="s">
        <v>15</v>
      </c>
      <c r="B28" s="22"/>
      <c r="C28" s="23"/>
      <c r="D28" s="24">
        <f>SUM(D27:D27)</f>
        <v>625</v>
      </c>
      <c r="E28" s="23"/>
      <c r="F28" s="25"/>
      <c r="G28" s="26"/>
    </row>
    <row r="29" spans="1:7" x14ac:dyDescent="0.25">
      <c r="A29" s="9" t="s">
        <v>53</v>
      </c>
      <c r="B29" s="14" t="s">
        <v>54</v>
      </c>
      <c r="C29" s="10" t="s">
        <v>26</v>
      </c>
      <c r="D29" s="18">
        <v>413.23</v>
      </c>
      <c r="E29" s="10">
        <v>3223</v>
      </c>
      <c r="F29" s="9" t="s">
        <v>39</v>
      </c>
      <c r="G29" s="27" t="s">
        <v>14</v>
      </c>
    </row>
    <row r="30" spans="1:7" ht="27" customHeight="1" thickBot="1" x14ac:dyDescent="0.3">
      <c r="A30" s="21" t="s">
        <v>15</v>
      </c>
      <c r="B30" s="22"/>
      <c r="C30" s="23"/>
      <c r="D30" s="24">
        <f>SUM(D29:D29)</f>
        <v>413.23</v>
      </c>
      <c r="E30" s="23"/>
      <c r="F30" s="25"/>
      <c r="G30" s="26"/>
    </row>
    <row r="31" spans="1:7" x14ac:dyDescent="0.25">
      <c r="A31" s="9" t="s">
        <v>55</v>
      </c>
      <c r="B31" s="14" t="s">
        <v>56</v>
      </c>
      <c r="C31" s="10" t="s">
        <v>57</v>
      </c>
      <c r="D31" s="18">
        <v>162.77000000000001</v>
      </c>
      <c r="E31" s="10">
        <v>3221</v>
      </c>
      <c r="F31" s="9" t="s">
        <v>19</v>
      </c>
      <c r="G31" s="27" t="s">
        <v>14</v>
      </c>
    </row>
    <row r="32" spans="1:7" ht="27" customHeight="1" thickBot="1" x14ac:dyDescent="0.3">
      <c r="A32" s="21" t="s">
        <v>15</v>
      </c>
      <c r="B32" s="22"/>
      <c r="C32" s="23"/>
      <c r="D32" s="24">
        <f>SUM(D31:D31)</f>
        <v>162.77000000000001</v>
      </c>
      <c r="E32" s="23"/>
      <c r="F32" s="25"/>
      <c r="G32" s="26"/>
    </row>
    <row r="33" spans="1:7" x14ac:dyDescent="0.25">
      <c r="A33" s="9" t="s">
        <v>58</v>
      </c>
      <c r="B33" s="14" t="s">
        <v>59</v>
      </c>
      <c r="C33" s="10" t="s">
        <v>34</v>
      </c>
      <c r="D33" s="18">
        <v>459.25</v>
      </c>
      <c r="E33" s="10">
        <v>3221</v>
      </c>
      <c r="F33" s="9" t="s">
        <v>19</v>
      </c>
      <c r="G33" s="27" t="s">
        <v>14</v>
      </c>
    </row>
    <row r="34" spans="1:7" x14ac:dyDescent="0.25">
      <c r="A34" s="9"/>
      <c r="B34" s="14"/>
      <c r="C34" s="10"/>
      <c r="D34" s="18">
        <v>273.74</v>
      </c>
      <c r="E34" s="10">
        <v>3238</v>
      </c>
      <c r="F34" s="9" t="s">
        <v>35</v>
      </c>
      <c r="G34" s="28" t="s">
        <v>14</v>
      </c>
    </row>
    <row r="35" spans="1:7" ht="27" customHeight="1" thickBot="1" x14ac:dyDescent="0.3">
      <c r="A35" s="21" t="s">
        <v>15</v>
      </c>
      <c r="B35" s="22"/>
      <c r="C35" s="23"/>
      <c r="D35" s="24">
        <f>SUM(D33:D34)</f>
        <v>732.99</v>
      </c>
      <c r="E35" s="23"/>
      <c r="F35" s="25"/>
      <c r="G35" s="26"/>
    </row>
    <row r="36" spans="1:7" x14ac:dyDescent="0.25">
      <c r="A36" s="9" t="s">
        <v>60</v>
      </c>
      <c r="B36" s="14" t="s">
        <v>61</v>
      </c>
      <c r="C36" s="10" t="s">
        <v>26</v>
      </c>
      <c r="D36" s="18">
        <v>42.39</v>
      </c>
      <c r="E36" s="10">
        <v>3222</v>
      </c>
      <c r="F36" s="9" t="s">
        <v>62</v>
      </c>
      <c r="G36" s="27" t="s">
        <v>14</v>
      </c>
    </row>
    <row r="37" spans="1:7" ht="27" customHeight="1" thickBot="1" x14ac:dyDescent="0.3">
      <c r="A37" s="21" t="s">
        <v>15</v>
      </c>
      <c r="B37" s="22"/>
      <c r="C37" s="23"/>
      <c r="D37" s="24">
        <f>SUM(D36:D36)</f>
        <v>42.39</v>
      </c>
      <c r="E37" s="23"/>
      <c r="F37" s="25"/>
      <c r="G37" s="26"/>
    </row>
    <row r="38" spans="1:7" x14ac:dyDescent="0.25">
      <c r="A38" s="9" t="s">
        <v>63</v>
      </c>
      <c r="B38" s="14" t="s">
        <v>64</v>
      </c>
      <c r="C38" s="10" t="s">
        <v>34</v>
      </c>
      <c r="D38" s="18">
        <v>56.38</v>
      </c>
      <c r="E38" s="10">
        <v>3234</v>
      </c>
      <c r="F38" s="9" t="s">
        <v>65</v>
      </c>
      <c r="G38" s="27" t="s">
        <v>14</v>
      </c>
    </row>
    <row r="39" spans="1:7" ht="27" customHeight="1" thickBot="1" x14ac:dyDescent="0.3">
      <c r="A39" s="21" t="s">
        <v>15</v>
      </c>
      <c r="B39" s="22"/>
      <c r="C39" s="23"/>
      <c r="D39" s="24">
        <f>SUM(D38:D38)</f>
        <v>56.38</v>
      </c>
      <c r="E39" s="23"/>
      <c r="F39" s="25"/>
      <c r="G39" s="26"/>
    </row>
    <row r="40" spans="1:7" x14ac:dyDescent="0.25">
      <c r="A40" s="9" t="s">
        <v>66</v>
      </c>
      <c r="B40" s="14" t="s">
        <v>67</v>
      </c>
      <c r="C40" s="10" t="s">
        <v>34</v>
      </c>
      <c r="D40" s="18">
        <v>295.67</v>
      </c>
      <c r="E40" s="10">
        <v>3439</v>
      </c>
      <c r="F40" s="9" t="s">
        <v>68</v>
      </c>
      <c r="G40" s="27" t="s">
        <v>14</v>
      </c>
    </row>
    <row r="41" spans="1:7" ht="27" customHeight="1" thickBot="1" x14ac:dyDescent="0.3">
      <c r="A41" s="21" t="s">
        <v>15</v>
      </c>
      <c r="B41" s="22"/>
      <c r="C41" s="23"/>
      <c r="D41" s="24">
        <f>SUM(D40:D40)</f>
        <v>295.67</v>
      </c>
      <c r="E41" s="23"/>
      <c r="F41" s="25"/>
      <c r="G41" s="26"/>
    </row>
    <row r="42" spans="1:7" x14ac:dyDescent="0.25">
      <c r="A42" s="9" t="s">
        <v>69</v>
      </c>
      <c r="B42" s="14" t="s">
        <v>70</v>
      </c>
      <c r="C42" s="10" t="s">
        <v>34</v>
      </c>
      <c r="D42" s="18">
        <v>30</v>
      </c>
      <c r="E42" s="10">
        <v>3237</v>
      </c>
      <c r="F42" s="9" t="s">
        <v>13</v>
      </c>
      <c r="G42" s="27" t="s">
        <v>14</v>
      </c>
    </row>
    <row r="43" spans="1:7" ht="27" customHeight="1" thickBot="1" x14ac:dyDescent="0.3">
      <c r="A43" s="21" t="s">
        <v>15</v>
      </c>
      <c r="B43" s="22"/>
      <c r="C43" s="23"/>
      <c r="D43" s="24">
        <f>SUM(D42:D42)</f>
        <v>30</v>
      </c>
      <c r="E43" s="23"/>
      <c r="F43" s="25"/>
      <c r="G43" s="26"/>
    </row>
    <row r="44" spans="1:7" x14ac:dyDescent="0.25">
      <c r="A44" s="9" t="s">
        <v>71</v>
      </c>
      <c r="B44" s="14" t="s">
        <v>72</v>
      </c>
      <c r="C44" s="10" t="s">
        <v>52</v>
      </c>
      <c r="D44" s="18">
        <v>2688.97</v>
      </c>
      <c r="E44" s="10">
        <v>3223</v>
      </c>
      <c r="F44" s="9" t="s">
        <v>39</v>
      </c>
      <c r="G44" s="27" t="s">
        <v>14</v>
      </c>
    </row>
    <row r="45" spans="1:7" ht="27" customHeight="1" thickBot="1" x14ac:dyDescent="0.3">
      <c r="A45" s="21" t="s">
        <v>15</v>
      </c>
      <c r="B45" s="22"/>
      <c r="C45" s="23"/>
      <c r="D45" s="24">
        <f>SUM(D44:D44)</f>
        <v>2688.97</v>
      </c>
      <c r="E45" s="23"/>
      <c r="F45" s="25"/>
      <c r="G45" s="26"/>
    </row>
    <row r="46" spans="1:7" x14ac:dyDescent="0.25">
      <c r="A46" s="9" t="s">
        <v>73</v>
      </c>
      <c r="B46" s="14" t="s">
        <v>74</v>
      </c>
      <c r="C46" s="10" t="s">
        <v>34</v>
      </c>
      <c r="D46" s="18">
        <v>1340.86</v>
      </c>
      <c r="E46" s="10">
        <v>3221</v>
      </c>
      <c r="F46" s="9" t="s">
        <v>19</v>
      </c>
      <c r="G46" s="27" t="s">
        <v>14</v>
      </c>
    </row>
    <row r="47" spans="1:7" ht="27" customHeight="1" thickBot="1" x14ac:dyDescent="0.3">
      <c r="A47" s="21" t="s">
        <v>15</v>
      </c>
      <c r="B47" s="22"/>
      <c r="C47" s="23"/>
      <c r="D47" s="24">
        <f>SUM(D46:D46)</f>
        <v>1340.86</v>
      </c>
      <c r="E47" s="23"/>
      <c r="F47" s="25"/>
      <c r="G47" s="26"/>
    </row>
    <row r="48" spans="1:7" x14ac:dyDescent="0.25">
      <c r="A48" s="9" t="s">
        <v>75</v>
      </c>
      <c r="B48" s="14" t="s">
        <v>76</v>
      </c>
      <c r="C48" s="10" t="s">
        <v>34</v>
      </c>
      <c r="D48" s="18">
        <v>102.85</v>
      </c>
      <c r="E48" s="10">
        <v>3299</v>
      </c>
      <c r="F48" s="9" t="s">
        <v>27</v>
      </c>
      <c r="G48" s="27" t="s">
        <v>14</v>
      </c>
    </row>
    <row r="49" spans="1:7" ht="27" customHeight="1" thickBot="1" x14ac:dyDescent="0.3">
      <c r="A49" s="21" t="s">
        <v>15</v>
      </c>
      <c r="B49" s="22"/>
      <c r="C49" s="23"/>
      <c r="D49" s="24">
        <f>SUM(D48:D48)</f>
        <v>102.85</v>
      </c>
      <c r="E49" s="23"/>
      <c r="F49" s="25"/>
      <c r="G49" s="26"/>
    </row>
    <row r="50" spans="1:7" x14ac:dyDescent="0.25">
      <c r="A50" s="9" t="s">
        <v>77</v>
      </c>
      <c r="B50" s="14" t="s">
        <v>78</v>
      </c>
      <c r="C50" s="10" t="s">
        <v>22</v>
      </c>
      <c r="D50" s="18">
        <v>7467.01</v>
      </c>
      <c r="E50" s="10">
        <v>3223</v>
      </c>
      <c r="F50" s="9" t="s">
        <v>39</v>
      </c>
      <c r="G50" s="27" t="s">
        <v>14</v>
      </c>
    </row>
    <row r="51" spans="1:7" ht="27" customHeight="1" thickBot="1" x14ac:dyDescent="0.3">
      <c r="A51" s="21" t="s">
        <v>15</v>
      </c>
      <c r="B51" s="22"/>
      <c r="C51" s="23"/>
      <c r="D51" s="24">
        <f>SUM(D50:D50)</f>
        <v>7467.01</v>
      </c>
      <c r="E51" s="23"/>
      <c r="F51" s="25"/>
      <c r="G51" s="26"/>
    </row>
    <row r="52" spans="1:7" x14ac:dyDescent="0.25">
      <c r="A52" s="9" t="s">
        <v>79</v>
      </c>
      <c r="B52" s="14" t="s">
        <v>80</v>
      </c>
      <c r="C52" s="10" t="s">
        <v>26</v>
      </c>
      <c r="D52" s="18">
        <v>296.8</v>
      </c>
      <c r="E52" s="10">
        <v>4221</v>
      </c>
      <c r="F52" s="9" t="s">
        <v>81</v>
      </c>
      <c r="G52" s="27" t="s">
        <v>14</v>
      </c>
    </row>
    <row r="53" spans="1:7" ht="27" customHeight="1" thickBot="1" x14ac:dyDescent="0.3">
      <c r="A53" s="21" t="s">
        <v>15</v>
      </c>
      <c r="B53" s="22"/>
      <c r="C53" s="23"/>
      <c r="D53" s="24">
        <f>SUM(D52:D52)</f>
        <v>296.8</v>
      </c>
      <c r="E53" s="23"/>
      <c r="F53" s="25"/>
      <c r="G53" s="26"/>
    </row>
    <row r="54" spans="1:7" x14ac:dyDescent="0.25">
      <c r="A54" s="9" t="s">
        <v>82</v>
      </c>
      <c r="B54" s="14" t="s">
        <v>83</v>
      </c>
      <c r="C54" s="10" t="s">
        <v>34</v>
      </c>
      <c r="D54" s="18">
        <v>321.70999999999998</v>
      </c>
      <c r="E54" s="10">
        <v>3234</v>
      </c>
      <c r="F54" s="9" t="s">
        <v>65</v>
      </c>
      <c r="G54" s="27" t="s">
        <v>14</v>
      </c>
    </row>
    <row r="55" spans="1:7" ht="27" customHeight="1" thickBot="1" x14ac:dyDescent="0.3">
      <c r="A55" s="21" t="s">
        <v>15</v>
      </c>
      <c r="B55" s="22"/>
      <c r="C55" s="23"/>
      <c r="D55" s="24">
        <f>SUM(D54:D54)</f>
        <v>321.70999999999998</v>
      </c>
      <c r="E55" s="23"/>
      <c r="F55" s="25"/>
      <c r="G55" s="26"/>
    </row>
    <row r="56" spans="1:7" x14ac:dyDescent="0.25">
      <c r="A56" s="9" t="s">
        <v>84</v>
      </c>
      <c r="B56" s="14" t="s">
        <v>85</v>
      </c>
      <c r="C56" s="10" t="s">
        <v>86</v>
      </c>
      <c r="D56" s="18">
        <v>119.15</v>
      </c>
      <c r="E56" s="10">
        <v>3222</v>
      </c>
      <c r="F56" s="9" t="s">
        <v>62</v>
      </c>
      <c r="G56" s="27" t="s">
        <v>14</v>
      </c>
    </row>
    <row r="57" spans="1:7" x14ac:dyDescent="0.25">
      <c r="A57" s="9"/>
      <c r="B57" s="14"/>
      <c r="C57" s="10"/>
      <c r="D57" s="18">
        <v>11.61</v>
      </c>
      <c r="E57" s="10">
        <v>3299</v>
      </c>
      <c r="F57" s="9" t="s">
        <v>27</v>
      </c>
      <c r="G57" s="28" t="s">
        <v>14</v>
      </c>
    </row>
    <row r="58" spans="1:7" ht="27" customHeight="1" thickBot="1" x14ac:dyDescent="0.3">
      <c r="A58" s="21" t="s">
        <v>15</v>
      </c>
      <c r="B58" s="22"/>
      <c r="C58" s="23"/>
      <c r="D58" s="24">
        <f>SUM(D56:D57)</f>
        <v>130.76</v>
      </c>
      <c r="E58" s="23"/>
      <c r="F58" s="25"/>
      <c r="G58" s="26"/>
    </row>
    <row r="59" spans="1:7" x14ac:dyDescent="0.25">
      <c r="A59" s="9" t="s">
        <v>87</v>
      </c>
      <c r="B59" s="14" t="s">
        <v>88</v>
      </c>
      <c r="C59" s="10" t="s">
        <v>34</v>
      </c>
      <c r="D59" s="18">
        <v>2899.34</v>
      </c>
      <c r="E59" s="10">
        <v>3235</v>
      </c>
      <c r="F59" s="9" t="s">
        <v>89</v>
      </c>
      <c r="G59" s="27" t="s">
        <v>14</v>
      </c>
    </row>
    <row r="60" spans="1:7" ht="27" customHeight="1" thickBot="1" x14ac:dyDescent="0.3">
      <c r="A60" s="21" t="s">
        <v>15</v>
      </c>
      <c r="B60" s="22"/>
      <c r="C60" s="23"/>
      <c r="D60" s="24">
        <f>SUM(D59:D59)</f>
        <v>2899.34</v>
      </c>
      <c r="E60" s="23"/>
      <c r="F60" s="25"/>
      <c r="G60" s="26"/>
    </row>
    <row r="61" spans="1:7" x14ac:dyDescent="0.25">
      <c r="A61" s="9" t="s">
        <v>90</v>
      </c>
      <c r="B61" s="14" t="s">
        <v>91</v>
      </c>
      <c r="C61" s="10" t="s">
        <v>12</v>
      </c>
      <c r="D61" s="18">
        <v>1000</v>
      </c>
      <c r="E61" s="10">
        <v>3235</v>
      </c>
      <c r="F61" s="9" t="s">
        <v>89</v>
      </c>
      <c r="G61" s="27" t="s">
        <v>14</v>
      </c>
    </row>
    <row r="62" spans="1:7" ht="27" customHeight="1" thickBot="1" x14ac:dyDescent="0.3">
      <c r="A62" s="21" t="s">
        <v>15</v>
      </c>
      <c r="B62" s="22"/>
      <c r="C62" s="23"/>
      <c r="D62" s="24">
        <f>SUM(D61:D61)</f>
        <v>1000</v>
      </c>
      <c r="E62" s="23"/>
      <c r="F62" s="25"/>
      <c r="G62" s="26"/>
    </row>
    <row r="63" spans="1:7" x14ac:dyDescent="0.25">
      <c r="A63" s="9" t="s">
        <v>92</v>
      </c>
      <c r="B63" s="14" t="s">
        <v>93</v>
      </c>
      <c r="C63" s="10" t="s">
        <v>94</v>
      </c>
      <c r="D63" s="18">
        <v>400</v>
      </c>
      <c r="E63" s="10">
        <v>3211</v>
      </c>
      <c r="F63" s="9" t="s">
        <v>95</v>
      </c>
      <c r="G63" s="27" t="s">
        <v>14</v>
      </c>
    </row>
    <row r="64" spans="1:7" ht="27" customHeight="1" thickBot="1" x14ac:dyDescent="0.3">
      <c r="A64" s="21" t="s">
        <v>15</v>
      </c>
      <c r="B64" s="22"/>
      <c r="C64" s="23"/>
      <c r="D64" s="24">
        <f>SUM(D63:D63)</f>
        <v>400</v>
      </c>
      <c r="E64" s="23"/>
      <c r="F64" s="25"/>
      <c r="G64" s="26"/>
    </row>
    <row r="65" spans="1:7" x14ac:dyDescent="0.25">
      <c r="A65" s="9" t="s">
        <v>96</v>
      </c>
      <c r="B65" s="14" t="s">
        <v>97</v>
      </c>
      <c r="C65" s="10" t="s">
        <v>98</v>
      </c>
      <c r="D65" s="18">
        <v>1521892.45</v>
      </c>
      <c r="E65" s="10">
        <v>4214</v>
      </c>
      <c r="F65" s="9" t="s">
        <v>99</v>
      </c>
      <c r="G65" s="27" t="s">
        <v>14</v>
      </c>
    </row>
    <row r="66" spans="1:7" ht="27" customHeight="1" thickBot="1" x14ac:dyDescent="0.3">
      <c r="A66" s="21" t="s">
        <v>15</v>
      </c>
      <c r="B66" s="22"/>
      <c r="C66" s="23"/>
      <c r="D66" s="24">
        <f>SUM(D65:D65)</f>
        <v>1521892.45</v>
      </c>
      <c r="E66" s="23"/>
      <c r="F66" s="25"/>
      <c r="G66" s="26"/>
    </row>
    <row r="67" spans="1:7" x14ac:dyDescent="0.25">
      <c r="A67" s="9" t="s">
        <v>100</v>
      </c>
      <c r="B67" s="14" t="s">
        <v>101</v>
      </c>
      <c r="C67" s="10" t="s">
        <v>102</v>
      </c>
      <c r="D67" s="18">
        <v>550.04999999999995</v>
      </c>
      <c r="E67" s="10">
        <v>3222</v>
      </c>
      <c r="F67" s="9" t="s">
        <v>62</v>
      </c>
      <c r="G67" s="27" t="s">
        <v>14</v>
      </c>
    </row>
    <row r="68" spans="1:7" ht="27" customHeight="1" thickBot="1" x14ac:dyDescent="0.3">
      <c r="A68" s="21" t="s">
        <v>15</v>
      </c>
      <c r="B68" s="22"/>
      <c r="C68" s="23"/>
      <c r="D68" s="24">
        <f>SUM(D67:D67)</f>
        <v>550.04999999999995</v>
      </c>
      <c r="E68" s="23"/>
      <c r="F68" s="25"/>
      <c r="G68" s="26"/>
    </row>
    <row r="69" spans="1:7" x14ac:dyDescent="0.25">
      <c r="A69" s="9" t="s">
        <v>103</v>
      </c>
      <c r="B69" s="14" t="s">
        <v>104</v>
      </c>
      <c r="C69" s="10" t="s">
        <v>22</v>
      </c>
      <c r="D69" s="18">
        <v>887.29</v>
      </c>
      <c r="E69" s="10">
        <v>3231</v>
      </c>
      <c r="F69" s="9" t="s">
        <v>23</v>
      </c>
      <c r="G69" s="27" t="s">
        <v>14</v>
      </c>
    </row>
    <row r="70" spans="1:7" ht="27" customHeight="1" thickBot="1" x14ac:dyDescent="0.3">
      <c r="A70" s="21" t="s">
        <v>15</v>
      </c>
      <c r="B70" s="22"/>
      <c r="C70" s="23"/>
      <c r="D70" s="24">
        <f>SUM(D69:D69)</f>
        <v>887.29</v>
      </c>
      <c r="E70" s="23"/>
      <c r="F70" s="25"/>
      <c r="G70" s="26"/>
    </row>
    <row r="71" spans="1:7" x14ac:dyDescent="0.25">
      <c r="A71" s="9" t="s">
        <v>105</v>
      </c>
      <c r="B71" s="14" t="s">
        <v>106</v>
      </c>
      <c r="C71" s="10" t="s">
        <v>107</v>
      </c>
      <c r="D71" s="18">
        <v>156.25</v>
      </c>
      <c r="E71" s="10">
        <v>3238</v>
      </c>
      <c r="F71" s="9" t="s">
        <v>35</v>
      </c>
      <c r="G71" s="27" t="s">
        <v>14</v>
      </c>
    </row>
    <row r="72" spans="1:7" ht="27" customHeight="1" thickBot="1" x14ac:dyDescent="0.3">
      <c r="A72" s="21" t="s">
        <v>15</v>
      </c>
      <c r="B72" s="22"/>
      <c r="C72" s="23"/>
      <c r="D72" s="24">
        <f>SUM(D71:D71)</f>
        <v>156.25</v>
      </c>
      <c r="E72" s="23"/>
      <c r="F72" s="25"/>
      <c r="G72" s="26"/>
    </row>
    <row r="73" spans="1:7" x14ac:dyDescent="0.25">
      <c r="A73" s="9" t="s">
        <v>108</v>
      </c>
      <c r="B73" s="14" t="s">
        <v>109</v>
      </c>
      <c r="C73" s="10" t="s">
        <v>110</v>
      </c>
      <c r="D73" s="18">
        <v>1837.37</v>
      </c>
      <c r="E73" s="10">
        <v>3294</v>
      </c>
      <c r="F73" s="9" t="s">
        <v>111</v>
      </c>
      <c r="G73" s="27" t="s">
        <v>14</v>
      </c>
    </row>
    <row r="74" spans="1:7" ht="27" customHeight="1" thickBot="1" x14ac:dyDescent="0.3">
      <c r="A74" s="21" t="s">
        <v>15</v>
      </c>
      <c r="B74" s="22"/>
      <c r="C74" s="23"/>
      <c r="D74" s="24">
        <f>SUM(D73:D73)</f>
        <v>1837.37</v>
      </c>
      <c r="E74" s="23"/>
      <c r="F74" s="25"/>
      <c r="G74" s="26"/>
    </row>
    <row r="75" spans="1:7" x14ac:dyDescent="0.25">
      <c r="A75" s="9" t="s">
        <v>112</v>
      </c>
      <c r="B75" s="14" t="s">
        <v>113</v>
      </c>
      <c r="C75" s="10" t="s">
        <v>114</v>
      </c>
      <c r="D75" s="18">
        <v>497.24</v>
      </c>
      <c r="E75" s="10">
        <v>3235</v>
      </c>
      <c r="F75" s="9" t="s">
        <v>89</v>
      </c>
      <c r="G75" s="27" t="s">
        <v>14</v>
      </c>
    </row>
    <row r="76" spans="1:7" ht="27" customHeight="1" thickBot="1" x14ac:dyDescent="0.3">
      <c r="A76" s="21" t="s">
        <v>15</v>
      </c>
      <c r="B76" s="22"/>
      <c r="C76" s="23"/>
      <c r="D76" s="24">
        <f>SUM(D75:D75)</f>
        <v>497.24</v>
      </c>
      <c r="E76" s="23"/>
      <c r="F76" s="25"/>
      <c r="G76" s="26"/>
    </row>
    <row r="77" spans="1:7" x14ac:dyDescent="0.25">
      <c r="A77" s="9" t="s">
        <v>115</v>
      </c>
      <c r="B77" s="14" t="s">
        <v>116</v>
      </c>
      <c r="C77" s="10" t="s">
        <v>34</v>
      </c>
      <c r="D77" s="18">
        <v>4600</v>
      </c>
      <c r="E77" s="10">
        <v>3293</v>
      </c>
      <c r="F77" s="9" t="s">
        <v>46</v>
      </c>
      <c r="G77" s="27" t="s">
        <v>14</v>
      </c>
    </row>
    <row r="78" spans="1:7" ht="27" customHeight="1" thickBot="1" x14ac:dyDescent="0.3">
      <c r="A78" s="21" t="s">
        <v>15</v>
      </c>
      <c r="B78" s="22"/>
      <c r="C78" s="23"/>
      <c r="D78" s="24">
        <f>SUM(D77:D77)</f>
        <v>4600</v>
      </c>
      <c r="E78" s="23"/>
      <c r="F78" s="25"/>
      <c r="G78" s="26"/>
    </row>
    <row r="79" spans="1:7" ht="27" customHeight="1" x14ac:dyDescent="0.25">
      <c r="A79" s="34" t="s">
        <v>120</v>
      </c>
      <c r="B79" s="35" t="s">
        <v>121</v>
      </c>
      <c r="C79" s="36" t="s">
        <v>26</v>
      </c>
      <c r="D79" s="37">
        <v>336</v>
      </c>
      <c r="E79" s="36">
        <v>3295</v>
      </c>
      <c r="F79" s="38" t="s">
        <v>122</v>
      </c>
      <c r="G79" s="39" t="s">
        <v>14</v>
      </c>
    </row>
    <row r="80" spans="1:7" ht="27" customHeight="1" thickBot="1" x14ac:dyDescent="0.3">
      <c r="A80" s="40" t="s">
        <v>15</v>
      </c>
      <c r="B80" s="22"/>
      <c r="C80" s="23"/>
      <c r="D80" s="41">
        <f>SUM(D79:D79)</f>
        <v>336</v>
      </c>
      <c r="E80" s="23"/>
      <c r="F80" s="25"/>
      <c r="G80" s="42"/>
    </row>
    <row r="81" spans="1:7" ht="27" customHeight="1" x14ac:dyDescent="0.25">
      <c r="A81" s="43" t="s">
        <v>123</v>
      </c>
      <c r="B81" s="35" t="s">
        <v>124</v>
      </c>
      <c r="C81" s="36" t="s">
        <v>26</v>
      </c>
      <c r="D81" s="44">
        <v>20</v>
      </c>
      <c r="E81" s="36">
        <v>3294</v>
      </c>
      <c r="F81" s="38" t="s">
        <v>111</v>
      </c>
      <c r="G81" s="39" t="s">
        <v>14</v>
      </c>
    </row>
    <row r="82" spans="1:7" ht="27" customHeight="1" thickBot="1" x14ac:dyDescent="0.3">
      <c r="A82" s="40" t="s">
        <v>15</v>
      </c>
      <c r="B82" s="22"/>
      <c r="C82" s="23"/>
      <c r="D82" s="45">
        <f>SUM(D81:D81)</f>
        <v>20</v>
      </c>
      <c r="E82" s="23"/>
      <c r="F82" s="25"/>
      <c r="G82" s="42"/>
    </row>
    <row r="83" spans="1:7" ht="27" customHeight="1" x14ac:dyDescent="0.25">
      <c r="A83" s="43" t="s">
        <v>125</v>
      </c>
      <c r="B83" s="35" t="s">
        <v>126</v>
      </c>
      <c r="C83" s="36" t="s">
        <v>26</v>
      </c>
      <c r="D83" s="46">
        <v>80846.39</v>
      </c>
      <c r="E83" s="36">
        <v>5443</v>
      </c>
      <c r="F83" s="38" t="s">
        <v>127</v>
      </c>
      <c r="G83" s="39" t="s">
        <v>14</v>
      </c>
    </row>
    <row r="84" spans="1:7" ht="27" customHeight="1" thickBot="1" x14ac:dyDescent="0.3">
      <c r="A84" s="47" t="s">
        <v>15</v>
      </c>
      <c r="B84" s="22"/>
      <c r="C84" s="23"/>
      <c r="D84" s="45">
        <f>D83</f>
        <v>80846.39</v>
      </c>
      <c r="E84" s="23"/>
      <c r="F84" s="25"/>
      <c r="G84" s="42"/>
    </row>
    <row r="85" spans="1:7" ht="27" customHeight="1" x14ac:dyDescent="0.25">
      <c r="A85" s="43" t="s">
        <v>138</v>
      </c>
      <c r="B85" s="35" t="s">
        <v>145</v>
      </c>
      <c r="C85" s="36" t="s">
        <v>144</v>
      </c>
      <c r="D85" s="44">
        <v>840</v>
      </c>
      <c r="E85" s="36">
        <v>3299</v>
      </c>
      <c r="F85" s="9" t="s">
        <v>27</v>
      </c>
      <c r="G85" s="39" t="s">
        <v>14</v>
      </c>
    </row>
    <row r="86" spans="1:7" ht="27" customHeight="1" thickBot="1" x14ac:dyDescent="0.3">
      <c r="A86" s="40" t="s">
        <v>15</v>
      </c>
      <c r="B86" s="22"/>
      <c r="C86" s="23"/>
      <c r="D86" s="45">
        <f>SUM(D85:D85)</f>
        <v>840</v>
      </c>
      <c r="E86" s="23"/>
      <c r="F86" s="25"/>
      <c r="G86" s="42"/>
    </row>
    <row r="87" spans="1:7" ht="27" customHeight="1" x14ac:dyDescent="0.25">
      <c r="A87" s="43" t="s">
        <v>139</v>
      </c>
      <c r="B87" s="35" t="s">
        <v>143</v>
      </c>
      <c r="C87" s="36" t="s">
        <v>34</v>
      </c>
      <c r="D87" s="44">
        <v>5500</v>
      </c>
      <c r="E87" s="36">
        <v>3691</v>
      </c>
      <c r="F87" s="9" t="s">
        <v>118</v>
      </c>
      <c r="G87" s="39" t="s">
        <v>14</v>
      </c>
    </row>
    <row r="88" spans="1:7" ht="27" customHeight="1" thickBot="1" x14ac:dyDescent="0.3">
      <c r="A88" s="40" t="s">
        <v>15</v>
      </c>
      <c r="B88" s="22"/>
      <c r="C88" s="23"/>
      <c r="D88" s="45">
        <f>SUM(D87:D87)</f>
        <v>5500</v>
      </c>
      <c r="E88" s="23"/>
      <c r="F88" s="25"/>
      <c r="G88" s="42"/>
    </row>
    <row r="89" spans="1:7" ht="27" customHeight="1" x14ac:dyDescent="0.25">
      <c r="A89" s="43" t="s">
        <v>141</v>
      </c>
      <c r="B89" s="35" t="s">
        <v>142</v>
      </c>
      <c r="C89" s="36" t="s">
        <v>26</v>
      </c>
      <c r="D89" s="44">
        <v>426</v>
      </c>
      <c r="E89" s="36">
        <v>3811</v>
      </c>
      <c r="F89" s="38" t="s">
        <v>140</v>
      </c>
      <c r="G89" s="39" t="s">
        <v>14</v>
      </c>
    </row>
    <row r="90" spans="1:7" ht="27" customHeight="1" thickBot="1" x14ac:dyDescent="0.3">
      <c r="A90" s="40" t="s">
        <v>15</v>
      </c>
      <c r="B90" s="22"/>
      <c r="C90" s="23"/>
      <c r="D90" s="45">
        <f>SUM(D89:D89)</f>
        <v>426</v>
      </c>
      <c r="E90" s="23"/>
      <c r="F90" s="25"/>
      <c r="G90" s="42"/>
    </row>
    <row r="91" spans="1:7" ht="15.75" thickBot="1" x14ac:dyDescent="0.3">
      <c r="A91" s="50" t="s">
        <v>128</v>
      </c>
      <c r="B91" s="14"/>
      <c r="C91" s="10"/>
      <c r="D91" s="51">
        <f>D90+D88+D86+D84+D82+D80+D76+D74+D72+D70+D68+D66+D62+D60+D58+D55+D53+D51+D49+D47+D45+D43+D41+D39+D35+D32+D30+D28+D26+D24+D22+D20+D18+D16+D14+D12+D10+D8</f>
        <v>1637755.0700000003</v>
      </c>
      <c r="E91" s="10"/>
      <c r="F91" s="52"/>
      <c r="G91" s="53"/>
    </row>
    <row r="92" spans="1:7" ht="15.75" thickBot="1" x14ac:dyDescent="0.3">
      <c r="A92" s="9"/>
      <c r="B92" s="14"/>
      <c r="C92" s="10"/>
      <c r="D92" s="18"/>
      <c r="E92" s="10"/>
      <c r="F92" s="9"/>
      <c r="G92" s="28"/>
    </row>
    <row r="93" spans="1:7" ht="15.75" thickBot="1" x14ac:dyDescent="0.3">
      <c r="A93" s="9"/>
      <c r="B93" s="14"/>
      <c r="C93" s="10"/>
      <c r="D93" s="56">
        <v>150404.54999999999</v>
      </c>
      <c r="E93" s="57">
        <v>3111</v>
      </c>
      <c r="F93" s="58" t="s">
        <v>117</v>
      </c>
      <c r="G93" s="59" t="s">
        <v>14</v>
      </c>
    </row>
    <row r="94" spans="1:7" x14ac:dyDescent="0.25">
      <c r="A94" s="9"/>
      <c r="B94" s="75"/>
      <c r="C94" s="10"/>
      <c r="D94" s="60">
        <v>4338.41</v>
      </c>
      <c r="E94" s="61">
        <v>3121</v>
      </c>
      <c r="F94" s="62" t="s">
        <v>130</v>
      </c>
      <c r="G94" s="59" t="s">
        <v>14</v>
      </c>
    </row>
    <row r="95" spans="1:7" x14ac:dyDescent="0.25">
      <c r="A95" s="9"/>
      <c r="B95" s="14"/>
      <c r="C95" s="10"/>
      <c r="D95" s="60">
        <v>60780.11</v>
      </c>
      <c r="E95" s="61">
        <v>3132</v>
      </c>
      <c r="F95" s="62" t="s">
        <v>131</v>
      </c>
      <c r="G95" s="63" t="s">
        <v>14</v>
      </c>
    </row>
    <row r="96" spans="1:7" x14ac:dyDescent="0.25">
      <c r="A96" s="9"/>
      <c r="B96" s="14"/>
      <c r="C96" s="10"/>
      <c r="D96" s="60">
        <v>1012.01</v>
      </c>
      <c r="E96" s="61">
        <v>3299</v>
      </c>
      <c r="F96" s="62" t="s">
        <v>132</v>
      </c>
      <c r="G96" s="63" t="s">
        <v>14</v>
      </c>
    </row>
    <row r="97" spans="1:8" x14ac:dyDescent="0.25">
      <c r="A97" s="9"/>
      <c r="B97" s="14"/>
      <c r="C97" s="10"/>
      <c r="D97" s="60">
        <v>4838.12</v>
      </c>
      <c r="E97" s="61">
        <v>3211</v>
      </c>
      <c r="F97" s="62" t="s">
        <v>133</v>
      </c>
      <c r="G97" s="63" t="s">
        <v>14</v>
      </c>
    </row>
    <row r="98" spans="1:8" x14ac:dyDescent="0.25">
      <c r="A98" s="9"/>
      <c r="B98" s="14"/>
      <c r="C98" s="10"/>
      <c r="D98" s="64">
        <v>1216.27</v>
      </c>
      <c r="E98" s="61">
        <v>3212</v>
      </c>
      <c r="F98" s="62" t="s">
        <v>134</v>
      </c>
      <c r="G98" s="63" t="s">
        <v>14</v>
      </c>
    </row>
    <row r="99" spans="1:8" x14ac:dyDescent="0.25">
      <c r="A99" s="9"/>
      <c r="B99" s="14"/>
      <c r="C99" s="10"/>
      <c r="D99" s="60">
        <v>9417.4599999999991</v>
      </c>
      <c r="E99" s="61">
        <v>3237</v>
      </c>
      <c r="F99" s="62" t="s">
        <v>135</v>
      </c>
      <c r="G99" s="63" t="s">
        <v>14</v>
      </c>
    </row>
    <row r="100" spans="1:8" x14ac:dyDescent="0.25">
      <c r="A100" s="9"/>
      <c r="B100" s="14"/>
      <c r="C100" s="10"/>
      <c r="D100" s="60">
        <v>7663.32</v>
      </c>
      <c r="E100" s="61">
        <v>3296</v>
      </c>
      <c r="F100" s="62" t="s">
        <v>136</v>
      </c>
      <c r="G100" s="63" t="s">
        <v>14</v>
      </c>
    </row>
    <row r="101" spans="1:8" x14ac:dyDescent="0.25">
      <c r="A101" s="9"/>
      <c r="B101" s="14"/>
      <c r="C101" s="10"/>
      <c r="D101" s="64">
        <v>201.84</v>
      </c>
      <c r="E101" s="61">
        <v>3222</v>
      </c>
      <c r="F101" s="62" t="s">
        <v>62</v>
      </c>
      <c r="G101" s="63" t="s">
        <v>14</v>
      </c>
    </row>
    <row r="102" spans="1:8" x14ac:dyDescent="0.25">
      <c r="A102" s="9"/>
      <c r="B102" s="14"/>
      <c r="C102" s="10"/>
      <c r="D102" s="64">
        <v>218.19</v>
      </c>
      <c r="E102" s="61">
        <v>3221</v>
      </c>
      <c r="F102" s="62" t="s">
        <v>137</v>
      </c>
      <c r="G102" s="63" t="s">
        <v>14</v>
      </c>
    </row>
    <row r="103" spans="1:8" ht="15.75" thickBot="1" x14ac:dyDescent="0.3">
      <c r="A103" s="9"/>
      <c r="B103" s="14"/>
      <c r="C103" s="10"/>
      <c r="D103" s="18"/>
      <c r="E103" s="10"/>
      <c r="F103" s="9"/>
      <c r="G103" s="28"/>
    </row>
    <row r="104" spans="1:8" ht="18" customHeight="1" thickBot="1" x14ac:dyDescent="0.3">
      <c r="A104" s="54" t="s">
        <v>129</v>
      </c>
      <c r="B104" s="22"/>
      <c r="C104" s="23"/>
      <c r="D104" s="55">
        <f>D93+D94+D95+D96+D97+D98+D99+D100+D101+D102</f>
        <v>240090.28</v>
      </c>
      <c r="E104" s="23"/>
      <c r="F104" s="25"/>
      <c r="G104" s="26"/>
    </row>
    <row r="105" spans="1:8" ht="18" customHeight="1" thickBot="1" x14ac:dyDescent="0.3">
      <c r="A105" s="66"/>
      <c r="B105" s="22"/>
      <c r="C105" s="23"/>
      <c r="D105" s="65"/>
      <c r="E105" s="23"/>
      <c r="F105" s="25"/>
      <c r="G105" s="26"/>
    </row>
    <row r="106" spans="1:8" ht="15.75" thickBot="1" x14ac:dyDescent="0.3">
      <c r="A106" s="71" t="s">
        <v>119</v>
      </c>
      <c r="B106" s="29"/>
      <c r="C106" s="30"/>
      <c r="D106" s="51">
        <f>D91+D104</f>
        <v>1877845.3500000003</v>
      </c>
      <c r="E106" s="30"/>
      <c r="F106" s="31"/>
      <c r="G106" s="32"/>
    </row>
    <row r="107" spans="1:8" x14ac:dyDescent="0.25">
      <c r="A107" s="9"/>
      <c r="B107" s="14"/>
      <c r="C107" s="10"/>
      <c r="D107" s="18"/>
      <c r="E107" s="10"/>
      <c r="F107" s="9"/>
    </row>
    <row r="108" spans="1:8" x14ac:dyDescent="0.25">
      <c r="A108" s="9"/>
      <c r="B108" s="14"/>
      <c r="C108" s="33"/>
      <c r="D108" s="18"/>
      <c r="E108" s="10"/>
      <c r="F108" s="52"/>
      <c r="G108" s="53"/>
      <c r="H108" s="53"/>
    </row>
    <row r="109" spans="1:8" s="70" customFormat="1" x14ac:dyDescent="0.25">
      <c r="A109" s="49"/>
      <c r="B109" s="67"/>
      <c r="C109" s="33"/>
      <c r="D109" s="68"/>
      <c r="E109" s="69"/>
      <c r="F109" s="72"/>
      <c r="G109" s="73"/>
      <c r="H109" s="73"/>
    </row>
    <row r="110" spans="1:8" s="70" customFormat="1" x14ac:dyDescent="0.25">
      <c r="A110" s="49"/>
      <c r="B110" s="67"/>
      <c r="C110" s="33"/>
      <c r="D110" s="48"/>
      <c r="E110" s="33"/>
      <c r="F110" s="74"/>
      <c r="G110" s="73"/>
      <c r="H110" s="73"/>
    </row>
    <row r="111" spans="1:8" s="70" customFormat="1" x14ac:dyDescent="0.25">
      <c r="A111" s="49"/>
      <c r="B111" s="67"/>
      <c r="C111" s="33"/>
      <c r="D111" s="48"/>
      <c r="E111" s="33"/>
      <c r="F111" s="74"/>
      <c r="G111" s="73"/>
      <c r="H111" s="73"/>
    </row>
    <row r="112" spans="1:8" s="70" customFormat="1" x14ac:dyDescent="0.25">
      <c r="A112" s="49"/>
      <c r="B112" s="67"/>
      <c r="C112" s="33"/>
      <c r="D112" s="48"/>
      <c r="E112" s="33"/>
      <c r="F112" s="74"/>
      <c r="G112" s="73"/>
      <c r="H112" s="73"/>
    </row>
    <row r="113" spans="1:8" s="70" customFormat="1" x14ac:dyDescent="0.25">
      <c r="A113" s="49"/>
      <c r="B113" s="67"/>
      <c r="C113" s="33"/>
      <c r="D113" s="48"/>
      <c r="E113" s="33"/>
      <c r="F113" s="74"/>
      <c r="G113" s="73"/>
      <c r="H113" s="73"/>
    </row>
    <row r="114" spans="1:8" s="70" customFormat="1" x14ac:dyDescent="0.25">
      <c r="A114" s="49"/>
      <c r="B114" s="67"/>
      <c r="C114" s="33"/>
      <c r="D114" s="48"/>
      <c r="E114" s="33"/>
      <c r="F114" s="74"/>
      <c r="G114" s="73"/>
      <c r="H114" s="73"/>
    </row>
    <row r="115" spans="1:8" s="70" customFormat="1" x14ac:dyDescent="0.25">
      <c r="A115" s="49"/>
      <c r="B115" s="67"/>
      <c r="C115" s="33"/>
      <c r="D115" s="48"/>
      <c r="E115" s="33"/>
      <c r="F115" s="74"/>
      <c r="G115" s="73"/>
      <c r="H115" s="73"/>
    </row>
    <row r="116" spans="1:8" s="70" customFormat="1" x14ac:dyDescent="0.25">
      <c r="A116" s="49"/>
      <c r="B116" s="67"/>
      <c r="C116" s="33"/>
      <c r="D116" s="48"/>
      <c r="E116" s="33"/>
      <c r="F116" s="74"/>
      <c r="G116" s="73"/>
      <c r="H116" s="73"/>
    </row>
    <row r="117" spans="1:8" s="70" customFormat="1" x14ac:dyDescent="0.25">
      <c r="A117" s="49"/>
      <c r="B117" s="67"/>
      <c r="C117" s="33"/>
      <c r="D117" s="68"/>
      <c r="E117" s="69"/>
      <c r="F117" s="72"/>
      <c r="G117" s="73"/>
      <c r="H117" s="73"/>
    </row>
    <row r="118" spans="1:8" s="70" customFormat="1" x14ac:dyDescent="0.25">
      <c r="A118" s="49"/>
      <c r="B118" s="67"/>
      <c r="C118" s="33"/>
      <c r="D118" s="48"/>
      <c r="E118" s="33"/>
      <c r="F118" s="74"/>
      <c r="G118" s="73"/>
      <c r="H118" s="73"/>
    </row>
    <row r="119" spans="1:8" s="70" customFormat="1" x14ac:dyDescent="0.25">
      <c r="A119" s="49"/>
      <c r="B119" s="67"/>
      <c r="C119" s="33"/>
      <c r="D119" s="68"/>
      <c r="E119" s="69"/>
      <c r="F119" s="72"/>
      <c r="G119" s="73"/>
      <c r="H119" s="73"/>
    </row>
    <row r="120" spans="1:8" s="70" customFormat="1" x14ac:dyDescent="0.25">
      <c r="A120" s="49"/>
      <c r="B120" s="67"/>
      <c r="C120" s="33"/>
      <c r="D120" s="48"/>
      <c r="E120" s="33"/>
      <c r="F120" s="74"/>
      <c r="G120" s="73"/>
      <c r="H120" s="73"/>
    </row>
    <row r="121" spans="1:8" s="70" customFormat="1" x14ac:dyDescent="0.25">
      <c r="A121" s="49"/>
      <c r="B121" s="67"/>
      <c r="C121" s="33"/>
      <c r="D121" s="48"/>
      <c r="E121" s="33"/>
      <c r="F121" s="74"/>
      <c r="G121" s="73"/>
      <c r="H121" s="73"/>
    </row>
    <row r="122" spans="1:8" s="70" customFormat="1" x14ac:dyDescent="0.25">
      <c r="A122" s="49"/>
      <c r="B122" s="67"/>
      <c r="C122" s="33"/>
      <c r="D122" s="48"/>
      <c r="E122" s="33"/>
      <c r="F122" s="74"/>
      <c r="G122" s="73"/>
      <c r="H122" s="73"/>
    </row>
    <row r="123" spans="1:8" s="70" customFormat="1" x14ac:dyDescent="0.25">
      <c r="A123" s="49"/>
      <c r="B123" s="67"/>
      <c r="C123" s="33"/>
      <c r="D123" s="48"/>
      <c r="E123" s="33"/>
      <c r="F123" s="74"/>
      <c r="G123" s="73"/>
      <c r="H123" s="73"/>
    </row>
    <row r="124" spans="1:8" s="70" customFormat="1" x14ac:dyDescent="0.25">
      <c r="A124" s="49"/>
      <c r="B124" s="67"/>
      <c r="C124" s="33"/>
      <c r="D124" s="48"/>
      <c r="E124" s="33"/>
      <c r="F124" s="74"/>
      <c r="G124" s="73"/>
      <c r="H124" s="73"/>
    </row>
    <row r="125" spans="1:8" s="70" customFormat="1" x14ac:dyDescent="0.25">
      <c r="A125" s="49"/>
      <c r="B125" s="67"/>
      <c r="C125" s="33"/>
      <c r="D125" s="48"/>
      <c r="E125" s="33"/>
      <c r="F125" s="74"/>
      <c r="G125" s="73"/>
      <c r="H125" s="73"/>
    </row>
    <row r="126" spans="1:8" s="70" customFormat="1" x14ac:dyDescent="0.25">
      <c r="A126" s="49"/>
      <c r="B126" s="67"/>
      <c r="C126" s="33"/>
      <c r="D126" s="48"/>
      <c r="E126" s="33"/>
      <c r="F126" s="74"/>
      <c r="G126" s="73"/>
      <c r="H126" s="73"/>
    </row>
    <row r="127" spans="1:8" s="70" customFormat="1" x14ac:dyDescent="0.25">
      <c r="A127" s="49"/>
      <c r="B127" s="67"/>
      <c r="C127" s="33"/>
      <c r="D127" s="48"/>
      <c r="E127" s="33"/>
      <c r="F127" s="74"/>
      <c r="G127" s="73"/>
      <c r="H127" s="73"/>
    </row>
    <row r="128" spans="1:8" s="70" customFormat="1" x14ac:dyDescent="0.25">
      <c r="A128" s="49"/>
      <c r="B128" s="67"/>
      <c r="C128" s="33"/>
      <c r="D128" s="48"/>
      <c r="E128" s="33"/>
      <c r="F128" s="74"/>
      <c r="G128" s="73"/>
      <c r="H128" s="73"/>
    </row>
    <row r="129" spans="1:8" s="70" customFormat="1" x14ac:dyDescent="0.25">
      <c r="A129" s="49"/>
      <c r="B129" s="67"/>
      <c r="C129" s="33"/>
      <c r="D129" s="48"/>
      <c r="E129" s="33"/>
      <c r="F129" s="74"/>
      <c r="G129" s="73"/>
      <c r="H129" s="73"/>
    </row>
    <row r="130" spans="1:8" s="70" customFormat="1" x14ac:dyDescent="0.25">
      <c r="A130" s="49"/>
      <c r="B130" s="67"/>
      <c r="C130" s="33"/>
      <c r="D130" s="48"/>
      <c r="E130" s="33"/>
      <c r="F130" s="74"/>
      <c r="G130" s="73"/>
      <c r="H130" s="73"/>
    </row>
    <row r="131" spans="1:8" s="70" customFormat="1" x14ac:dyDescent="0.25">
      <c r="A131" s="49"/>
      <c r="B131" s="67"/>
      <c r="C131" s="33"/>
      <c r="D131" s="48"/>
      <c r="E131" s="33"/>
      <c r="F131" s="74"/>
      <c r="G131" s="73"/>
      <c r="H131" s="73"/>
    </row>
    <row r="132" spans="1:8" s="70" customFormat="1" x14ac:dyDescent="0.25">
      <c r="A132" s="49"/>
      <c r="B132" s="67"/>
      <c r="C132" s="33"/>
      <c r="D132" s="48"/>
      <c r="E132" s="33"/>
      <c r="F132" s="74"/>
      <c r="G132" s="73"/>
      <c r="H132" s="73"/>
    </row>
    <row r="133" spans="1:8" x14ac:dyDescent="0.25">
      <c r="A133" s="9"/>
      <c r="B133" s="14"/>
      <c r="C133" s="10"/>
      <c r="D133" s="18"/>
      <c r="E133" s="10"/>
      <c r="F133" s="52"/>
      <c r="G133" s="53"/>
      <c r="H133" s="53"/>
    </row>
    <row r="134" spans="1:8" x14ac:dyDescent="0.25">
      <c r="A134" s="9"/>
      <c r="B134" s="14"/>
      <c r="C134" s="10"/>
      <c r="D134" s="18"/>
      <c r="E134" s="10"/>
      <c r="F134" s="52"/>
      <c r="G134" s="53"/>
      <c r="H134" s="53"/>
    </row>
    <row r="135" spans="1:8" x14ac:dyDescent="0.25">
      <c r="A135" s="9"/>
      <c r="B135" s="14"/>
      <c r="C135" s="10"/>
      <c r="D135" s="18"/>
      <c r="E135" s="10"/>
      <c r="F135" s="52"/>
      <c r="G135" s="53"/>
      <c r="H135" s="53"/>
    </row>
    <row r="136" spans="1:8" x14ac:dyDescent="0.25">
      <c r="A136" s="9"/>
      <c r="B136" s="14"/>
      <c r="C136" s="10"/>
      <c r="D136" s="18"/>
      <c r="E136" s="10"/>
      <c r="F136" s="52"/>
      <c r="G136" s="53"/>
      <c r="H136" s="53"/>
    </row>
    <row r="137" spans="1:8" x14ac:dyDescent="0.25">
      <c r="A137" s="9"/>
      <c r="B137" s="14"/>
      <c r="C137" s="10"/>
      <c r="D137" s="18"/>
      <c r="E137" s="10"/>
      <c r="F137" s="52"/>
      <c r="G137" s="53"/>
      <c r="H137" s="53"/>
    </row>
    <row r="138" spans="1:8" x14ac:dyDescent="0.25">
      <c r="A138" s="9"/>
      <c r="B138" s="14"/>
      <c r="C138" s="10"/>
      <c r="D138" s="18"/>
      <c r="E138" s="10"/>
      <c r="F138" s="52"/>
      <c r="G138" s="53"/>
      <c r="H138" s="53"/>
    </row>
    <row r="139" spans="1:8" x14ac:dyDescent="0.25">
      <c r="A139" s="9"/>
      <c r="B139" s="14"/>
      <c r="C139" s="10"/>
      <c r="D139" s="18"/>
      <c r="E139" s="10"/>
      <c r="F139" s="52"/>
      <c r="G139" s="53"/>
      <c r="H139" s="53"/>
    </row>
    <row r="140" spans="1:8" x14ac:dyDescent="0.25">
      <c r="A140" s="9"/>
      <c r="B140" s="14"/>
      <c r="C140" s="10"/>
      <c r="D140" s="18"/>
      <c r="E140" s="10"/>
      <c r="F140" s="52"/>
      <c r="G140" s="53"/>
      <c r="H140" s="53"/>
    </row>
    <row r="141" spans="1:8" x14ac:dyDescent="0.25">
      <c r="A141" s="9"/>
      <c r="B141" s="14"/>
      <c r="C141" s="10"/>
      <c r="D141" s="18"/>
      <c r="E141" s="10"/>
      <c r="F141" s="52"/>
      <c r="G141" s="53"/>
      <c r="H141" s="53"/>
    </row>
    <row r="142" spans="1:8" x14ac:dyDescent="0.25">
      <c r="A142" s="9"/>
      <c r="B142" s="14"/>
      <c r="C142" s="10"/>
      <c r="D142" s="18"/>
      <c r="E142" s="10"/>
      <c r="F142" s="52"/>
      <c r="G142" s="53"/>
      <c r="H142" s="53"/>
    </row>
    <row r="143" spans="1:8" x14ac:dyDescent="0.25">
      <c r="A143" s="9"/>
      <c r="B143" s="14"/>
      <c r="C143" s="10"/>
      <c r="D143" s="18"/>
      <c r="E143" s="10"/>
      <c r="F143" s="52"/>
      <c r="G143" s="53"/>
      <c r="H143" s="53"/>
    </row>
    <row r="144" spans="1:8" x14ac:dyDescent="0.25">
      <c r="A144" s="9"/>
      <c r="B144" s="14"/>
      <c r="C144" s="10"/>
      <c r="D144" s="18"/>
      <c r="E144" s="10"/>
      <c r="F144" s="52"/>
      <c r="G144" s="53"/>
      <c r="H144" s="53"/>
    </row>
    <row r="145" spans="1:8" x14ac:dyDescent="0.25">
      <c r="A145" s="9"/>
      <c r="B145" s="14"/>
      <c r="C145" s="10"/>
      <c r="D145" s="18"/>
      <c r="E145" s="10"/>
      <c r="F145" s="52"/>
      <c r="G145" s="53"/>
      <c r="H145" s="53"/>
    </row>
    <row r="146" spans="1:8" x14ac:dyDescent="0.25">
      <c r="A146" s="9"/>
      <c r="B146" s="14"/>
      <c r="C146" s="10"/>
      <c r="D146" s="18"/>
      <c r="E146" s="10"/>
      <c r="F146" s="52"/>
      <c r="G146" s="53"/>
      <c r="H146" s="53"/>
    </row>
    <row r="147" spans="1:8" x14ac:dyDescent="0.25">
      <c r="A147" s="9"/>
      <c r="B147" s="14"/>
      <c r="C147" s="10"/>
      <c r="D147" s="18"/>
      <c r="E147" s="10"/>
      <c r="F147" s="52"/>
      <c r="G147" s="53"/>
      <c r="H147" s="53"/>
    </row>
    <row r="148" spans="1:8" x14ac:dyDescent="0.25">
      <c r="A148" s="9"/>
      <c r="B148" s="14"/>
      <c r="C148" s="10"/>
      <c r="D148" s="18"/>
      <c r="E148" s="10"/>
      <c r="F148" s="52"/>
      <c r="G148" s="53"/>
      <c r="H148" s="53"/>
    </row>
    <row r="149" spans="1:8" x14ac:dyDescent="0.25">
      <c r="A149" s="9"/>
      <c r="B149" s="14"/>
      <c r="C149" s="10"/>
      <c r="D149" s="18"/>
      <c r="E149" s="10"/>
      <c r="F149" s="52"/>
      <c r="G149" s="53"/>
      <c r="H149" s="53"/>
    </row>
    <row r="150" spans="1:8" x14ac:dyDescent="0.25">
      <c r="A150" s="9"/>
      <c r="B150" s="14"/>
      <c r="C150" s="10"/>
      <c r="D150" s="18"/>
      <c r="E150" s="10"/>
      <c r="F150" s="52"/>
      <c r="G150" s="53"/>
      <c r="H150" s="53"/>
    </row>
    <row r="151" spans="1:8" x14ac:dyDescent="0.25">
      <c r="A151" s="9"/>
      <c r="B151" s="14"/>
      <c r="C151" s="10"/>
      <c r="D151" s="18"/>
      <c r="E151" s="10"/>
      <c r="F151" s="52"/>
      <c r="G151" s="53"/>
      <c r="H151" s="53"/>
    </row>
    <row r="152" spans="1:8" x14ac:dyDescent="0.25">
      <c r="A152" s="9"/>
      <c r="B152" s="14"/>
      <c r="C152" s="10"/>
      <c r="D152" s="18"/>
      <c r="E152" s="10"/>
      <c r="F152" s="52"/>
      <c r="G152" s="53"/>
      <c r="H152" s="53"/>
    </row>
    <row r="153" spans="1:8" x14ac:dyDescent="0.25">
      <c r="A153" s="9"/>
      <c r="B153" s="14"/>
      <c r="C153" s="10"/>
      <c r="D153" s="18"/>
      <c r="E153" s="10"/>
      <c r="F153" s="52"/>
      <c r="G153" s="53"/>
      <c r="H153" s="53"/>
    </row>
    <row r="154" spans="1:8" x14ac:dyDescent="0.25">
      <c r="A154" s="9"/>
      <c r="B154" s="14"/>
      <c r="C154" s="10"/>
      <c r="D154" s="18"/>
      <c r="E154" s="10"/>
      <c r="F154" s="52"/>
      <c r="G154" s="53"/>
      <c r="H154" s="53"/>
    </row>
    <row r="155" spans="1:8" x14ac:dyDescent="0.25">
      <c r="A155" s="9"/>
      <c r="B155" s="14"/>
      <c r="C155" s="10"/>
      <c r="D155" s="18"/>
      <c r="E155" s="10"/>
      <c r="F155" s="52"/>
      <c r="G155" s="53"/>
      <c r="H155" s="53"/>
    </row>
    <row r="156" spans="1:8" x14ac:dyDescent="0.25">
      <c r="A156" s="9"/>
      <c r="B156" s="14"/>
      <c r="C156" s="10"/>
      <c r="D156" s="18"/>
      <c r="E156" s="10"/>
      <c r="F156" s="52"/>
      <c r="G156" s="53"/>
      <c r="H156" s="53"/>
    </row>
    <row r="157" spans="1:8" x14ac:dyDescent="0.25">
      <c r="A157" s="9"/>
      <c r="B157" s="14"/>
      <c r="C157" s="10"/>
      <c r="D157" s="18"/>
      <c r="E157" s="10"/>
      <c r="F157" s="52"/>
      <c r="G157" s="53"/>
      <c r="H157" s="53"/>
    </row>
    <row r="158" spans="1:8" x14ac:dyDescent="0.25">
      <c r="A158" s="9"/>
      <c r="B158" s="14"/>
      <c r="C158" s="10"/>
      <c r="D158" s="18"/>
      <c r="E158" s="10"/>
      <c r="F158" s="52"/>
      <c r="G158" s="53"/>
      <c r="H158" s="53"/>
    </row>
    <row r="159" spans="1:8" x14ac:dyDescent="0.25">
      <c r="A159" s="9"/>
      <c r="B159" s="14"/>
      <c r="C159" s="10"/>
      <c r="D159" s="18"/>
      <c r="E159" s="10"/>
      <c r="F159" s="52"/>
      <c r="G159" s="53"/>
      <c r="H159" s="53"/>
    </row>
    <row r="160" spans="1:8" x14ac:dyDescent="0.25">
      <c r="A160" s="9"/>
      <c r="B160" s="14"/>
      <c r="C160" s="10"/>
      <c r="D160" s="18"/>
      <c r="E160" s="10"/>
      <c r="F160" s="52"/>
      <c r="G160" s="53"/>
      <c r="H160" s="53"/>
    </row>
    <row r="161" spans="1:8" x14ac:dyDescent="0.25">
      <c r="A161" s="9"/>
      <c r="B161" s="14"/>
      <c r="C161" s="10"/>
      <c r="D161" s="18"/>
      <c r="E161" s="10"/>
      <c r="F161" s="52"/>
      <c r="G161" s="53"/>
      <c r="H161" s="53"/>
    </row>
    <row r="162" spans="1:8" x14ac:dyDescent="0.25">
      <c r="A162" s="9"/>
      <c r="B162" s="14"/>
      <c r="C162" s="10"/>
      <c r="D162" s="18"/>
      <c r="E162" s="10"/>
      <c r="F162" s="52"/>
      <c r="G162" s="53"/>
      <c r="H162" s="53"/>
    </row>
    <row r="163" spans="1:8" x14ac:dyDescent="0.25">
      <c r="A163" s="9"/>
      <c r="B163" s="14"/>
      <c r="C163" s="10"/>
      <c r="D163" s="18"/>
      <c r="E163" s="10"/>
      <c r="F163" s="52"/>
      <c r="G163" s="53"/>
      <c r="H163" s="53"/>
    </row>
    <row r="164" spans="1:8" x14ac:dyDescent="0.25">
      <c r="A164" s="9"/>
      <c r="B164" s="14"/>
      <c r="C164" s="10"/>
      <c r="D164" s="18"/>
      <c r="E164" s="10"/>
      <c r="F164" s="52"/>
      <c r="G164" s="53"/>
      <c r="H164" s="53"/>
    </row>
    <row r="165" spans="1:8" x14ac:dyDescent="0.25">
      <c r="A165" s="9"/>
      <c r="B165" s="14"/>
      <c r="C165" s="10"/>
      <c r="D165" s="18"/>
      <c r="E165" s="10"/>
      <c r="F165" s="52"/>
      <c r="G165" s="53"/>
      <c r="H165" s="53"/>
    </row>
    <row r="166" spans="1:8" x14ac:dyDescent="0.25">
      <c r="A166" s="9"/>
      <c r="B166" s="14"/>
      <c r="C166" s="10"/>
      <c r="D166" s="18"/>
      <c r="E166" s="10"/>
      <c r="F166" s="52"/>
      <c r="G166" s="53"/>
      <c r="H166" s="53"/>
    </row>
    <row r="167" spans="1:8" x14ac:dyDescent="0.25">
      <c r="A167" s="9"/>
      <c r="B167" s="14"/>
      <c r="C167" s="10"/>
      <c r="D167" s="18"/>
      <c r="E167" s="10"/>
      <c r="F167" s="52"/>
      <c r="G167" s="53"/>
      <c r="H167" s="53"/>
    </row>
    <row r="168" spans="1:8" x14ac:dyDescent="0.25">
      <c r="A168" s="9"/>
      <c r="B168" s="14"/>
      <c r="C168" s="10"/>
      <c r="D168" s="18"/>
      <c r="E168" s="10"/>
      <c r="F168" s="52"/>
      <c r="G168" s="53"/>
      <c r="H168" s="53"/>
    </row>
    <row r="169" spans="1:8" x14ac:dyDescent="0.25">
      <c r="A169" s="9"/>
      <c r="B169" s="14"/>
      <c r="C169" s="10"/>
      <c r="D169" s="18"/>
      <c r="E169" s="10"/>
      <c r="F169" s="52"/>
      <c r="G169" s="53"/>
      <c r="H169" s="53"/>
    </row>
    <row r="170" spans="1:8" x14ac:dyDescent="0.25">
      <c r="A170" s="9"/>
      <c r="B170" s="14"/>
      <c r="C170" s="10"/>
      <c r="D170" s="18"/>
      <c r="E170" s="10"/>
      <c r="F170" s="52"/>
      <c r="G170" s="53"/>
      <c r="H170" s="53"/>
    </row>
    <row r="171" spans="1:8" x14ac:dyDescent="0.25">
      <c r="A171" s="9"/>
      <c r="B171" s="14"/>
      <c r="C171" s="10"/>
      <c r="D171" s="18"/>
      <c r="E171" s="10"/>
      <c r="F171" s="52"/>
      <c r="G171" s="53"/>
      <c r="H171" s="53"/>
    </row>
    <row r="172" spans="1:8" x14ac:dyDescent="0.25">
      <c r="A172" s="9"/>
      <c r="B172" s="14"/>
      <c r="C172" s="10"/>
      <c r="D172" s="18"/>
      <c r="E172" s="10"/>
      <c r="F172" s="52"/>
      <c r="G172" s="53"/>
      <c r="H172" s="53"/>
    </row>
    <row r="173" spans="1:8" x14ac:dyDescent="0.25">
      <c r="A173" s="9"/>
      <c r="B173" s="14"/>
      <c r="C173" s="10"/>
      <c r="D173" s="18"/>
      <c r="E173" s="10"/>
      <c r="F173" s="52"/>
      <c r="G173" s="53"/>
      <c r="H173" s="53"/>
    </row>
    <row r="174" spans="1:8" x14ac:dyDescent="0.25">
      <c r="A174" s="9"/>
      <c r="B174" s="14"/>
      <c r="C174" s="10"/>
      <c r="D174" s="18"/>
      <c r="E174" s="10"/>
      <c r="F174" s="52"/>
      <c r="G174" s="53"/>
      <c r="H174" s="53"/>
    </row>
    <row r="175" spans="1:8" x14ac:dyDescent="0.25">
      <c r="A175" s="9"/>
      <c r="B175" s="14"/>
      <c r="C175" s="10"/>
      <c r="D175" s="18"/>
      <c r="E175" s="10"/>
      <c r="F175" s="52"/>
      <c r="G175" s="53"/>
      <c r="H175" s="53"/>
    </row>
    <row r="176" spans="1:8" x14ac:dyDescent="0.25">
      <c r="A176" s="9"/>
      <c r="B176" s="14"/>
      <c r="C176" s="10"/>
      <c r="D176" s="18"/>
      <c r="E176" s="10"/>
      <c r="F176" s="52"/>
      <c r="G176" s="53"/>
      <c r="H176" s="53"/>
    </row>
    <row r="177" spans="1:8" x14ac:dyDescent="0.25">
      <c r="A177" s="9"/>
      <c r="B177" s="14"/>
      <c r="C177" s="10"/>
      <c r="D177" s="18"/>
      <c r="E177" s="10"/>
      <c r="F177" s="52"/>
      <c r="G177" s="53"/>
      <c r="H177" s="53"/>
    </row>
    <row r="178" spans="1:8" x14ac:dyDescent="0.25">
      <c r="A178" s="9"/>
      <c r="B178" s="14"/>
      <c r="C178" s="10"/>
      <c r="D178" s="18"/>
      <c r="E178" s="10"/>
      <c r="F178" s="52"/>
      <c r="G178" s="53"/>
      <c r="H178" s="53"/>
    </row>
    <row r="179" spans="1:8" x14ac:dyDescent="0.25">
      <c r="A179" s="9"/>
      <c r="B179" s="14"/>
      <c r="C179" s="10"/>
      <c r="D179" s="18"/>
      <c r="E179" s="10"/>
      <c r="F179" s="52"/>
      <c r="G179" s="53"/>
      <c r="H179" s="53"/>
    </row>
    <row r="180" spans="1:8" x14ac:dyDescent="0.25">
      <c r="A180" s="9"/>
      <c r="B180" s="14"/>
      <c r="C180" s="10"/>
      <c r="D180" s="18"/>
      <c r="E180" s="10"/>
      <c r="F180" s="52"/>
      <c r="G180" s="53"/>
      <c r="H180" s="53"/>
    </row>
    <row r="181" spans="1:8" x14ac:dyDescent="0.25">
      <c r="A181" s="9"/>
      <c r="B181" s="14"/>
      <c r="C181" s="10"/>
      <c r="D181" s="18"/>
      <c r="E181" s="10"/>
      <c r="F181" s="52"/>
      <c r="G181" s="53"/>
      <c r="H181" s="53"/>
    </row>
    <row r="182" spans="1:8" x14ac:dyDescent="0.25">
      <c r="A182" s="9"/>
      <c r="B182" s="14"/>
      <c r="C182" s="10"/>
      <c r="D182" s="18"/>
      <c r="E182" s="10"/>
      <c r="F182" s="52"/>
      <c r="G182" s="53"/>
      <c r="H182" s="53"/>
    </row>
    <row r="183" spans="1:8" x14ac:dyDescent="0.25">
      <c r="A183" s="9"/>
      <c r="B183" s="14"/>
      <c r="C183" s="10"/>
      <c r="D183" s="18"/>
      <c r="E183" s="10"/>
      <c r="F183" s="52"/>
      <c r="G183" s="53"/>
      <c r="H183" s="53"/>
    </row>
    <row r="184" spans="1:8" x14ac:dyDescent="0.25">
      <c r="A184" s="9"/>
      <c r="B184" s="14"/>
      <c r="C184" s="10"/>
      <c r="D184" s="18"/>
      <c r="E184" s="10"/>
      <c r="F184" s="52"/>
      <c r="G184" s="53"/>
      <c r="H184" s="53"/>
    </row>
    <row r="185" spans="1:8" x14ac:dyDescent="0.25">
      <c r="A185" s="9"/>
      <c r="B185" s="14"/>
      <c r="C185" s="10"/>
      <c r="D185" s="18"/>
      <c r="E185" s="10"/>
      <c r="F185" s="52"/>
      <c r="G185" s="53"/>
      <c r="H185" s="53"/>
    </row>
    <row r="186" spans="1:8" x14ac:dyDescent="0.25">
      <c r="A186" s="9"/>
      <c r="B186" s="14"/>
      <c r="C186" s="10"/>
      <c r="D186" s="18"/>
      <c r="E186" s="10"/>
      <c r="F186" s="52"/>
      <c r="G186" s="53"/>
      <c r="H186" s="53"/>
    </row>
    <row r="187" spans="1:8" x14ac:dyDescent="0.25">
      <c r="A187" s="9"/>
      <c r="B187" s="14"/>
      <c r="C187" s="10"/>
      <c r="D187" s="18"/>
      <c r="E187" s="10"/>
      <c r="F187" s="52"/>
      <c r="G187" s="53"/>
      <c r="H187" s="53"/>
    </row>
    <row r="188" spans="1:8" x14ac:dyDescent="0.25">
      <c r="A188" s="9"/>
      <c r="B188" s="14"/>
      <c r="C188" s="10"/>
      <c r="D188" s="18"/>
      <c r="E188" s="10"/>
      <c r="F188" s="52"/>
      <c r="G188" s="53"/>
      <c r="H188" s="53"/>
    </row>
    <row r="189" spans="1:8" x14ac:dyDescent="0.25">
      <c r="A189" s="9"/>
      <c r="B189" s="14"/>
      <c r="C189" s="10"/>
      <c r="D189" s="18"/>
      <c r="E189" s="10"/>
      <c r="F189" s="52"/>
      <c r="G189" s="53"/>
      <c r="H189" s="53"/>
    </row>
    <row r="190" spans="1:8" x14ac:dyDescent="0.25">
      <c r="A190" s="9"/>
      <c r="B190" s="14"/>
      <c r="C190" s="10"/>
      <c r="D190" s="18"/>
      <c r="E190" s="10"/>
      <c r="F190" s="9"/>
    </row>
    <row r="191" spans="1:8" x14ac:dyDescent="0.25">
      <c r="A191" s="9"/>
      <c r="B191" s="14"/>
      <c r="C191" s="10"/>
      <c r="D191" s="18"/>
      <c r="E191" s="10"/>
      <c r="F191" s="9"/>
    </row>
    <row r="192" spans="1:8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  <c r="B3996" s="14"/>
      <c r="C3996" s="10"/>
      <c r="D3996" s="18"/>
      <c r="E3996" s="10"/>
      <c r="F3996" s="9"/>
    </row>
    <row r="3997" spans="1:6" x14ac:dyDescent="0.25">
      <c r="A3997" s="9"/>
      <c r="B3997" s="14"/>
      <c r="C3997" s="10"/>
      <c r="D3997" s="18"/>
      <c r="E3997" s="10"/>
      <c r="F3997" s="9"/>
    </row>
    <row r="3998" spans="1:6" x14ac:dyDescent="0.25">
      <c r="A3998" s="9"/>
    </row>
    <row r="3999" spans="1:6" x14ac:dyDescent="0.25">
      <c r="A3999" s="9"/>
    </row>
    <row r="4000" spans="1:6" x14ac:dyDescent="0.25">
      <c r="A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  <row r="4480" spans="1:1" x14ac:dyDescent="0.25">
      <c r="A4480" s="9"/>
    </row>
    <row r="4481" spans="1:1" x14ac:dyDescent="0.25">
      <c r="A4481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Windows korisnik</cp:lastModifiedBy>
  <dcterms:created xsi:type="dcterms:W3CDTF">2024-03-05T11:42:46Z</dcterms:created>
  <dcterms:modified xsi:type="dcterms:W3CDTF">2025-02-14T11:15:12Z</dcterms:modified>
</cp:coreProperties>
</file>