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FE89BB63-8C0B-4370-8033-92B206EA6B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JavnaObjav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0" i="1" l="1"/>
  <c r="D161" i="1"/>
  <c r="D145" i="1"/>
  <c r="D141" i="1"/>
  <c r="D139" i="1"/>
  <c r="D135" i="1"/>
  <c r="D10" i="1"/>
  <c r="D129" i="1"/>
  <c r="D147" i="1"/>
  <c r="D143" i="1" l="1"/>
  <c r="D137" i="1"/>
  <c r="D133" i="1"/>
  <c r="D131" i="1"/>
  <c r="D127" i="1"/>
  <c r="D125" i="1"/>
  <c r="D123" i="1"/>
  <c r="D121" i="1"/>
  <c r="D119" i="1"/>
  <c r="D117" i="1"/>
  <c r="D115" i="1"/>
  <c r="D111" i="1"/>
  <c r="D109" i="1"/>
  <c r="D107" i="1"/>
  <c r="D105" i="1"/>
  <c r="D103" i="1"/>
  <c r="D101" i="1"/>
  <c r="D99" i="1"/>
  <c r="D97" i="1"/>
  <c r="D95" i="1"/>
  <c r="D93" i="1"/>
  <c r="D91" i="1"/>
  <c r="D88" i="1"/>
  <c r="D86" i="1"/>
  <c r="D84" i="1"/>
  <c r="D82" i="1"/>
  <c r="D80" i="1"/>
  <c r="D78" i="1"/>
  <c r="D76" i="1"/>
  <c r="D74" i="1"/>
  <c r="D72" i="1"/>
  <c r="D70" i="1"/>
  <c r="D68" i="1"/>
  <c r="D66" i="1"/>
  <c r="D64" i="1"/>
  <c r="D62" i="1"/>
  <c r="D60" i="1"/>
  <c r="D58" i="1"/>
  <c r="D56" i="1"/>
  <c r="D54" i="1"/>
  <c r="D52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2" i="1"/>
  <c r="D20" i="1"/>
  <c r="D18" i="1"/>
  <c r="D16" i="1"/>
  <c r="D14" i="1"/>
  <c r="D12" i="1"/>
  <c r="D8" i="1"/>
  <c r="D148" i="1" s="1"/>
</calcChain>
</file>

<file path=xl/sharedStrings.xml><?xml version="1.0" encoding="utf-8"?>
<sst xmlns="http://schemas.openxmlformats.org/spreadsheetml/2006/main" count="446" uniqueCount="213">
  <si>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</si>
  <si>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</si>
  <si>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</si>
  <si>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</si>
  <si>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</si>
  <si>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</si>
  <si>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</si>
  <si>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>TURISTIČKO UGOSTITELJSKA ŠKOLA SPLIT_x000D_
A.G.MATOŠA 60_x000D_
21000 SPLIT_x000D_
Tel: +385(21)386824   Fax: +385(21)386827_x000D_
OIB: 28557793778_x000D_
Mail: skolaplaca@tus-st.hr_x000D_
IBAN: HR8724070001100559614</t>
  </si>
  <si>
    <t>Isplata Sredstava Za Razdoblje: 01.03.2025 Do 31.03.2025</t>
  </si>
  <si>
    <t>AUSTRANING LERN ZIEL.GMBH.</t>
  </si>
  <si>
    <t>AUT 67968489</t>
  </si>
  <si>
    <t>BEČ</t>
  </si>
  <si>
    <t xml:space="preserve">SLUŽBENA PUTOVANJA                                                                                                                                    </t>
  </si>
  <si>
    <t>TURISTIČKO UGOSTITELJSKA ŠKOLA SPLIT</t>
  </si>
  <si>
    <t>Ukupno:</t>
  </si>
  <si>
    <t>iStyle d.o.o.</t>
  </si>
  <si>
    <t>98828194905</t>
  </si>
  <si>
    <t>10020 Zagreb</t>
  </si>
  <si>
    <t>UREDSKI MATERIJAL I OSTALI MATERIJALNI RASHODI</t>
  </si>
  <si>
    <t>Zajednica ugostiteljsko-turističkih škola RH</t>
  </si>
  <si>
    <t>96751705857</t>
  </si>
  <si>
    <t>51410 Opatija</t>
  </si>
  <si>
    <t>ČLANARINE</t>
  </si>
  <si>
    <t>FOTOBOBINJO, OBRT ZA USLUGE, VL. BOGDAN KLARIĆ</t>
  </si>
  <si>
    <t>94076126321</t>
  </si>
  <si>
    <t>21000 SPLIT</t>
  </si>
  <si>
    <t>OSTALI NESPOMENUTI RASHODI POSLOVANJA</t>
  </si>
  <si>
    <t>NOVI GODOVI d.o.o. za opremanje objekata</t>
  </si>
  <si>
    <t>93203105362</t>
  </si>
  <si>
    <t>40000 Čakovec</t>
  </si>
  <si>
    <t>UREDSKA OPREMA I NAMJEŠTAJ</t>
  </si>
  <si>
    <t>HOTELI MAESTRAL D.O.O.</t>
  </si>
  <si>
    <t>88557173997</t>
  </si>
  <si>
    <t>20000 DUBROVNIK</t>
  </si>
  <si>
    <t>HP-HRVATSKA POŠTA D.D.</t>
  </si>
  <si>
    <t>87311810356</t>
  </si>
  <si>
    <t>10000 ZAGREB</t>
  </si>
  <si>
    <t>USLUGE TELEFONA, POŠTE I PRIJEVOZA</t>
  </si>
  <si>
    <t>INTERSPORT H D.O.O.</t>
  </si>
  <si>
    <t>87301734795</t>
  </si>
  <si>
    <t>10360 Sesvete</t>
  </si>
  <si>
    <t>SLUŽBENA,RADNA I ZAŠTITN AODJEĆA I OBUĆA</t>
  </si>
  <si>
    <t>EDICO</t>
  </si>
  <si>
    <t>86865123724</t>
  </si>
  <si>
    <t>SPLIT</t>
  </si>
  <si>
    <t>MATERIJAL I SIROVINE</t>
  </si>
  <si>
    <t>FINANCIJSKA  AGENCIJA</t>
  </si>
  <si>
    <t>85821130368</t>
  </si>
  <si>
    <t>ZAGREB</t>
  </si>
  <si>
    <t>AP-SPLIT, RAČUNALNE I SRODNE AKTIVNOSTI, D.O.O.</t>
  </si>
  <si>
    <t>82888704837</t>
  </si>
  <si>
    <t>RAČUNALNE USLUGE</t>
  </si>
  <si>
    <t xml:space="preserve">INSTITUT IGH d.d.		</t>
  </si>
  <si>
    <t>79766124714</t>
  </si>
  <si>
    <t xml:space="preserve">10000 ZAGREB	</t>
  </si>
  <si>
    <t>OSTALE USLUGE</t>
  </si>
  <si>
    <t>GRAD SPLIT</t>
  </si>
  <si>
    <t>78755598868</t>
  </si>
  <si>
    <t>KOMUNALNE USLUGE</t>
  </si>
  <si>
    <t>Diagram d.o.o.</t>
  </si>
  <si>
    <t>76169484118</t>
  </si>
  <si>
    <t>21000 Split</t>
  </si>
  <si>
    <t>PIELd.o.o.</t>
  </si>
  <si>
    <t>76120956111</t>
  </si>
  <si>
    <t>USLUGE TEKUĆEG I INVESTICIJSKOG ODRŽAVANJA</t>
  </si>
  <si>
    <t>ŽAMA CO</t>
  </si>
  <si>
    <t>74706732819</t>
  </si>
  <si>
    <t>REPREZENTACIJA</t>
  </si>
  <si>
    <t>ENZITA LIFE D.O.O. ZA USLUGE</t>
  </si>
  <si>
    <t>74287562264</t>
  </si>
  <si>
    <t>UREĐAJI, STROJEVI I OPREMA ZA OSTALE NAMJENE</t>
  </si>
  <si>
    <t>AVITEH Audio Video Tehnologije d.o.o.</t>
  </si>
  <si>
    <t>74228338976</t>
  </si>
  <si>
    <t>10000 Zagreb</t>
  </si>
  <si>
    <t>OBRT SREĆKO VL. DAMIR HERCEG</t>
  </si>
  <si>
    <t>71141401570</t>
  </si>
  <si>
    <t>HRT</t>
  </si>
  <si>
    <t>68419124305</t>
  </si>
  <si>
    <t>USLUGE PROMIDŽBE I INFOMIRANJA</t>
  </si>
  <si>
    <t>CRNA PERLA VL.JEREMY NEO KOVAČIĆ</t>
  </si>
  <si>
    <t>68259872313</t>
  </si>
  <si>
    <t>STANIĆI</t>
  </si>
  <si>
    <t>KUTAK KNJIGA D.O.O.</t>
  </si>
  <si>
    <t>67291170171</t>
  </si>
  <si>
    <t>20260 KORČULA</t>
  </si>
  <si>
    <t>knjige</t>
  </si>
  <si>
    <t>ADHIBEO J.D.O.O.</t>
  </si>
  <si>
    <t>63593862651</t>
  </si>
  <si>
    <t>INTELEKTUALNE I OSOBNE USLUGE</t>
  </si>
  <si>
    <t>HEP OPSKRBA d.o.o.</t>
  </si>
  <si>
    <t>63073332379</t>
  </si>
  <si>
    <t>ENERGIJA</t>
  </si>
  <si>
    <t>CONDOR B&amp;B D.O.O.</t>
  </si>
  <si>
    <t>62147809789</t>
  </si>
  <si>
    <t>DUBROVNIK  SUN</t>
  </si>
  <si>
    <t>60174672203</t>
  </si>
  <si>
    <t>DUBROVNIK</t>
  </si>
  <si>
    <t>NET</t>
  </si>
  <si>
    <t>59360951057</t>
  </si>
  <si>
    <t>ALCA ZAGREB D.O.O.</t>
  </si>
  <si>
    <t>58353015102</t>
  </si>
  <si>
    <t>VODOVOD I KANALIZACIJA</t>
  </si>
  <si>
    <t>56826138353</t>
  </si>
  <si>
    <t>Nastavni zavod za javno zdravstvo</t>
  </si>
  <si>
    <t>54948902275</t>
  </si>
  <si>
    <t>ZDRAVSTVENE I VETERINARSKE USLUGE</t>
  </si>
  <si>
    <t>OTP BANKA D.D.</t>
  </si>
  <si>
    <t>52508873833</t>
  </si>
  <si>
    <t>Nema Konta Na Odabranoj Razini</t>
  </si>
  <si>
    <t>FORMING D.O.O.</t>
  </si>
  <si>
    <t>47428662043</t>
  </si>
  <si>
    <t>21216 KAŠTEL NOVI</t>
  </si>
  <si>
    <t>HEP-OPERATOR DISTRIBUCIJSKOG SUSTAVA D.O.O.</t>
  </si>
  <si>
    <t>46830600751</t>
  </si>
  <si>
    <t>TEXT PAPIR</t>
  </si>
  <si>
    <t>45878059290</t>
  </si>
  <si>
    <t>JAVNA VATROGASNA POSTROJBA SPLIT</t>
  </si>
  <si>
    <t>44537034108</t>
  </si>
  <si>
    <t>EUROCONSULTANTS</t>
  </si>
  <si>
    <t>44275724266</t>
  </si>
  <si>
    <t>HEP ELEKTRA D.O.O.</t>
  </si>
  <si>
    <t>43965974818</t>
  </si>
  <si>
    <t>ČISTOĆA</t>
  </si>
  <si>
    <t>38812451417</t>
  </si>
  <si>
    <t xml:space="preserve">BRAMIL JUNIOR obrt za graf. Dizajn	</t>
  </si>
  <si>
    <t>38720702907</t>
  </si>
  <si>
    <t>Plava kava d.o.o</t>
  </si>
  <si>
    <t>38152213074</t>
  </si>
  <si>
    <t xml:space="preserve"> 20236 Mokošica - Dubrovnik</t>
  </si>
  <si>
    <t>METRO CHASH &amp; CARRY D.O.O.</t>
  </si>
  <si>
    <t>38016445738</t>
  </si>
  <si>
    <t>SITNI INVENTAR I AUTO GUME</t>
  </si>
  <si>
    <t>MORALIS d.o.o.</t>
  </si>
  <si>
    <t>37352137090</t>
  </si>
  <si>
    <t>ŠKOKIĆ</t>
  </si>
  <si>
    <t>36601804949</t>
  </si>
  <si>
    <t>KAŠTEL SUĆURAC</t>
  </si>
  <si>
    <t>BILI UBRUS j.d.o.o. za usluge</t>
  </si>
  <si>
    <t>36026559388</t>
  </si>
  <si>
    <t>Udruga ŠKMER</t>
  </si>
  <si>
    <t>33038584297</t>
  </si>
  <si>
    <t>STRUČNO USAVRŠAVANJE ZAPOSLENIKA</t>
  </si>
  <si>
    <t>CALLIDUS GRUPA d.o.o</t>
  </si>
  <si>
    <t>30492122828</t>
  </si>
  <si>
    <t>Zagreb</t>
  </si>
  <si>
    <t xml:space="preserve">TROMONT D.O.O.	</t>
  </si>
  <si>
    <t>30461667075</t>
  </si>
  <si>
    <t xml:space="preserve">SPLIT	</t>
  </si>
  <si>
    <t xml:space="preserve">OSTALI GRAĐEVINSKI OBJEKTI                                                                                                                            </t>
  </si>
  <si>
    <t>FITOLOGIJA d.o.o. za trgovinu i usluge</t>
  </si>
  <si>
    <t>30121013442</t>
  </si>
  <si>
    <t>A1 HRVATSKA D.O.O.</t>
  </si>
  <si>
    <t>29524210204</t>
  </si>
  <si>
    <t>INA d.d.</t>
  </si>
  <si>
    <t>27759560625</t>
  </si>
  <si>
    <t>ROTO DINAMIC D.O.O.</t>
  </si>
  <si>
    <t>24723122482</t>
  </si>
  <si>
    <t>10090 ZAGREB</t>
  </si>
  <si>
    <t>CORONA COPY</t>
  </si>
  <si>
    <t>23495584640</t>
  </si>
  <si>
    <t>ZAKUPNINE I NAJAMNINE</t>
  </si>
  <si>
    <t>KOMUNIKACIJSKA OPREMA</t>
  </si>
  <si>
    <t>LIBOR MARKETING managment d.o.o</t>
  </si>
  <si>
    <t>21314052876</t>
  </si>
  <si>
    <t>CROM D.O.O.</t>
  </si>
  <si>
    <t>17145318195</t>
  </si>
  <si>
    <t>CENTAURUS</t>
  </si>
  <si>
    <t>12918072739</t>
  </si>
  <si>
    <t>Z-EL d.o.o.</t>
  </si>
  <si>
    <t>11374156664</t>
  </si>
  <si>
    <t>10360 SESVETE</t>
  </si>
  <si>
    <t>Obrt za ugos. SINE PRESIONE - Zora Bila</t>
  </si>
  <si>
    <t>09437513712</t>
  </si>
  <si>
    <t>21 000 SPLIT</t>
  </si>
  <si>
    <t>Media Komunikacije d.o.o.</t>
  </si>
  <si>
    <t>08130710769</t>
  </si>
  <si>
    <t>OBITELJSKO POLJOPRIVREDNO GOSPODARSTVO RADMILO IVANKA</t>
  </si>
  <si>
    <t>06345262217</t>
  </si>
  <si>
    <t>21253 GATA</t>
  </si>
  <si>
    <t>Primat RD d.o.o.</t>
  </si>
  <si>
    <t>03868412563</t>
  </si>
  <si>
    <t>10251 Hrvatski Leskovac</t>
  </si>
  <si>
    <t>TOMMY d.o.o.</t>
  </si>
  <si>
    <t>00278260010</t>
  </si>
  <si>
    <t>FARONICS EMEA Ltd</t>
  </si>
  <si>
    <t>-</t>
  </si>
  <si>
    <t>UNITED KONGDOM</t>
  </si>
  <si>
    <t xml:space="preserve">PLAĆE ZA REDOVAN RAD                                                                                                                                  </t>
  </si>
  <si>
    <t xml:space="preserve">DOPRINOSI ZA ZDRAVSTVENO OSIGURANJE                                                                                                                   </t>
  </si>
  <si>
    <t>NAKNADE ZA PRIJEVOZ,RAD NA TERENU I ODVOJENI ŽIVOT</t>
  </si>
  <si>
    <t>Sveukupno:</t>
  </si>
  <si>
    <t>DRŽAVNI PRORAČUN RH</t>
  </si>
  <si>
    <t xml:space="preserve">                                                                                                        JAVNA OBJAVA INFORMACIJA O TROŠENJU SREDSTAVA ZA 3mj 2025                                                                                                                                                 </t>
  </si>
  <si>
    <t>pristojbe i naknade</t>
  </si>
  <si>
    <t>Ukupno za kategoriju 1:</t>
  </si>
  <si>
    <t>Ukupno za kategoriju 2:</t>
  </si>
  <si>
    <t>HPB</t>
  </si>
  <si>
    <t>87939104207</t>
  </si>
  <si>
    <t>OTPLATA KREDITA OD FINANCIJSKIH INSTITUCIJA</t>
  </si>
  <si>
    <t>SVPERTUS HOTELI d.d.</t>
  </si>
  <si>
    <t>SUPETAR</t>
  </si>
  <si>
    <t>17106860816</t>
  </si>
  <si>
    <t xml:space="preserve">OSTALI RASHODI ZA ZAPOSLENE </t>
  </si>
  <si>
    <t>Speranza</t>
  </si>
  <si>
    <t>56831241098</t>
  </si>
  <si>
    <t>ZAKUPNINE I NAJAMNINE (H.)</t>
  </si>
  <si>
    <t>Point softver doo</t>
  </si>
  <si>
    <t>Ploče</t>
  </si>
  <si>
    <t>MILENIJ DOO</t>
  </si>
  <si>
    <t>Čakovec</t>
  </si>
  <si>
    <t>HRVATSKA GOSPODARSKA KOMORA - ČLANARINE</t>
  </si>
  <si>
    <t> 85167032587</t>
  </si>
  <si>
    <t>UČENIČKI SERVIS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</si>
</sst>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9" formatCode="_(* #,##0.00_);_(* \(#,##0.00\);_(* &quot;-&quot;??_);_(@_)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sz val="14"/>
      <color rgb="FF000000"/>
      <name val="Times New Roman"/>
      <family val="1"/>
      <charset val="238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0000"/>
      <name val="Verdana"/>
      <family val="2"/>
      <charset val="238"/>
    </font>
    <font>
      <sz val="10"/>
      <color rgb="FF777777"/>
      <name val="Arial"/>
      <family val="2"/>
      <charset val="238"/>
    </font>
    <font>
      <sz val="10"/>
      <name val="Arial"/>
      <family val="2"/>
      <charset val="238"/>
    </font>
    <font>
      <sz val="11"/>
      <color rgb="FF474747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5" fillId="0" borderId="0" xfId="0" applyFont="1"/>
    <xf numFmtId="0" fontId="1" fillId="0" borderId="0" xfId="0" applyFont="1" applyBorder="1" applyAlignment="1">
      <alignment horizontal="left" vertical="top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1" fillId="4" borderId="10" xfId="0" applyFont="1" applyFill="1" applyBorder="1" applyAlignment="1">
      <alignment horizontal="left" vertical="top"/>
    </xf>
    <xf numFmtId="164" fontId="1" fillId="4" borderId="10" xfId="0" applyNumberFormat="1" applyFont="1" applyFill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49" fontId="0" fillId="0" borderId="12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7" fillId="0" borderId="6" xfId="0" applyFont="1" applyBorder="1"/>
    <xf numFmtId="0" fontId="1" fillId="0" borderId="13" xfId="0" applyFont="1" applyBorder="1" applyAlignment="1">
      <alignment horizontal="left" vertical="center"/>
    </xf>
    <xf numFmtId="169" fontId="1" fillId="0" borderId="4" xfId="0" applyNumberFormat="1" applyFont="1" applyBorder="1" applyAlignment="1">
      <alignment horizontal="left" vertical="center"/>
    </xf>
    <xf numFmtId="0" fontId="7" fillId="0" borderId="5" xfId="0" applyFont="1" applyBorder="1"/>
    <xf numFmtId="0" fontId="0" fillId="0" borderId="0" xfId="0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64" fontId="1" fillId="4" borderId="10" xfId="0" applyNumberFormat="1" applyFont="1" applyFill="1" applyBorder="1" applyAlignment="1">
      <alignment horizontal="right" vertical="top"/>
    </xf>
    <xf numFmtId="164" fontId="1" fillId="5" borderId="0" xfId="0" applyNumberFormat="1" applyFont="1" applyFill="1" applyBorder="1" applyAlignment="1">
      <alignment horizontal="right" vertical="top"/>
    </xf>
    <xf numFmtId="0" fontId="0" fillId="5" borderId="0" xfId="0" applyFill="1" applyBorder="1" applyAlignment="1">
      <alignment horizontal="center" vertical="center"/>
    </xf>
    <xf numFmtId="0" fontId="0" fillId="5" borderId="0" xfId="0" applyFill="1" applyBorder="1" applyAlignment="1">
      <alignment horizontal="left" vertical="center"/>
    </xf>
    <xf numFmtId="164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horizontal="center" vertical="center"/>
    </xf>
    <xf numFmtId="0" fontId="0" fillId="5" borderId="0" xfId="0" applyFill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1" fillId="4" borderId="14" xfId="0" applyFont="1" applyFill="1" applyBorder="1" applyAlignment="1">
      <alignment horizontal="left" vertical="center"/>
    </xf>
    <xf numFmtId="164" fontId="1" fillId="5" borderId="4" xfId="0" applyNumberFormat="1" applyFont="1" applyFill="1" applyBorder="1" applyAlignment="1">
      <alignment horizontal="right" vertical="top"/>
    </xf>
    <xf numFmtId="0" fontId="0" fillId="5" borderId="4" xfId="0" applyFill="1" applyBorder="1" applyAlignment="1">
      <alignment horizontal="center" vertical="center"/>
    </xf>
    <xf numFmtId="0" fontId="0" fillId="5" borderId="4" xfId="0" applyFill="1" applyBorder="1" applyAlignment="1">
      <alignment horizontal="left" vertical="center"/>
    </xf>
    <xf numFmtId="164" fontId="1" fillId="4" borderId="10" xfId="0" applyNumberFormat="1" applyFont="1" applyFill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487"/>
  <sheetViews>
    <sheetView tabSelected="1" zoomScale="85" zoomScaleNormal="85" workbookViewId="0">
      <selection activeCell="G158" sqref="G158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7</v>
      </c>
    </row>
    <row r="2" spans="1:7" s="1" customFormat="1" ht="28.5" customHeight="1" x14ac:dyDescent="0.35">
      <c r="A2" s="5" t="s">
        <v>192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8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9</v>
      </c>
      <c r="B7" s="14" t="s">
        <v>10</v>
      </c>
      <c r="C7" s="10" t="s">
        <v>11</v>
      </c>
      <c r="D7" s="18">
        <v>5491</v>
      </c>
      <c r="E7" s="10">
        <v>3211</v>
      </c>
      <c r="F7" s="9" t="s">
        <v>12</v>
      </c>
      <c r="G7" s="20" t="s">
        <v>13</v>
      </c>
    </row>
    <row r="8" spans="1:7" ht="27" customHeight="1" thickBot="1" x14ac:dyDescent="0.3">
      <c r="A8" s="21" t="s">
        <v>14</v>
      </c>
      <c r="B8" s="22"/>
      <c r="C8" s="23"/>
      <c r="D8" s="24">
        <f>SUM(D7:D7)</f>
        <v>5491</v>
      </c>
      <c r="E8" s="23"/>
      <c r="F8" s="25"/>
      <c r="G8" s="26"/>
    </row>
    <row r="9" spans="1:7" ht="27" customHeight="1" thickTop="1" x14ac:dyDescent="0.25">
      <c r="A9" s="9" t="s">
        <v>199</v>
      </c>
      <c r="B9" s="14" t="s">
        <v>201</v>
      </c>
      <c r="C9" s="10" t="s">
        <v>200</v>
      </c>
      <c r="D9" s="18">
        <v>1088</v>
      </c>
      <c r="E9" s="10">
        <v>3211</v>
      </c>
      <c r="F9" s="9" t="s">
        <v>12</v>
      </c>
      <c r="G9" s="20" t="s">
        <v>13</v>
      </c>
    </row>
    <row r="10" spans="1:7" ht="27" customHeight="1" thickBot="1" x14ac:dyDescent="0.3">
      <c r="A10" s="21" t="s">
        <v>14</v>
      </c>
      <c r="B10" s="22"/>
      <c r="C10" s="23"/>
      <c r="D10" s="24">
        <f>SUM(D9:D9)</f>
        <v>1088</v>
      </c>
      <c r="E10" s="23"/>
      <c r="F10" s="25"/>
      <c r="G10" s="26"/>
    </row>
    <row r="11" spans="1:7" x14ac:dyDescent="0.25">
      <c r="A11" s="9" t="s">
        <v>15</v>
      </c>
      <c r="B11" s="14" t="s">
        <v>16</v>
      </c>
      <c r="C11" s="10" t="s">
        <v>17</v>
      </c>
      <c r="D11" s="18">
        <v>36.99</v>
      </c>
      <c r="E11" s="10">
        <v>3221</v>
      </c>
      <c r="F11" s="9" t="s">
        <v>18</v>
      </c>
      <c r="G11" s="27" t="s">
        <v>13</v>
      </c>
    </row>
    <row r="12" spans="1:7" ht="27" customHeight="1" thickBot="1" x14ac:dyDescent="0.3">
      <c r="A12" s="21" t="s">
        <v>14</v>
      </c>
      <c r="B12" s="22"/>
      <c r="C12" s="23"/>
      <c r="D12" s="24">
        <f>SUM(D11:D11)</f>
        <v>36.99</v>
      </c>
      <c r="E12" s="23"/>
      <c r="F12" s="25"/>
      <c r="G12" s="26"/>
    </row>
    <row r="13" spans="1:7" x14ac:dyDescent="0.25">
      <c r="A13" s="9" t="s">
        <v>19</v>
      </c>
      <c r="B13" s="14" t="s">
        <v>20</v>
      </c>
      <c r="C13" s="10" t="s">
        <v>21</v>
      </c>
      <c r="D13" s="18">
        <v>150</v>
      </c>
      <c r="E13" s="10">
        <v>3294</v>
      </c>
      <c r="F13" s="9" t="s">
        <v>22</v>
      </c>
      <c r="G13" s="27" t="s">
        <v>13</v>
      </c>
    </row>
    <row r="14" spans="1:7" ht="27" customHeight="1" thickBot="1" x14ac:dyDescent="0.3">
      <c r="A14" s="21" t="s">
        <v>14</v>
      </c>
      <c r="B14" s="22"/>
      <c r="C14" s="23"/>
      <c r="D14" s="24">
        <f>SUM(D13:D13)</f>
        <v>150</v>
      </c>
      <c r="E14" s="23"/>
      <c r="F14" s="25"/>
      <c r="G14" s="26"/>
    </row>
    <row r="15" spans="1:7" x14ac:dyDescent="0.25">
      <c r="A15" s="9" t="s">
        <v>23</v>
      </c>
      <c r="B15" s="14" t="s">
        <v>24</v>
      </c>
      <c r="C15" s="10" t="s">
        <v>25</v>
      </c>
      <c r="D15" s="18">
        <v>300</v>
      </c>
      <c r="E15" s="10">
        <v>3299</v>
      </c>
      <c r="F15" s="9" t="s">
        <v>26</v>
      </c>
      <c r="G15" s="27" t="s">
        <v>13</v>
      </c>
    </row>
    <row r="16" spans="1:7" ht="27" customHeight="1" thickBot="1" x14ac:dyDescent="0.3">
      <c r="A16" s="21" t="s">
        <v>14</v>
      </c>
      <c r="B16" s="22"/>
      <c r="C16" s="23"/>
      <c r="D16" s="24">
        <f>SUM(D15:D15)</f>
        <v>300</v>
      </c>
      <c r="E16" s="23"/>
      <c r="F16" s="25"/>
      <c r="G16" s="26"/>
    </row>
    <row r="17" spans="1:7" x14ac:dyDescent="0.25">
      <c r="A17" s="9" t="s">
        <v>27</v>
      </c>
      <c r="B17" s="14" t="s">
        <v>28</v>
      </c>
      <c r="C17" s="10" t="s">
        <v>29</v>
      </c>
      <c r="D17" s="18">
        <v>10695</v>
      </c>
      <c r="E17" s="10">
        <v>4221</v>
      </c>
      <c r="F17" s="9" t="s">
        <v>30</v>
      </c>
      <c r="G17" s="27" t="s">
        <v>13</v>
      </c>
    </row>
    <row r="18" spans="1:7" ht="27" customHeight="1" thickBot="1" x14ac:dyDescent="0.3">
      <c r="A18" s="21" t="s">
        <v>14</v>
      </c>
      <c r="B18" s="22"/>
      <c r="C18" s="23"/>
      <c r="D18" s="24">
        <f>SUM(D17:D17)</f>
        <v>10695</v>
      </c>
      <c r="E18" s="23"/>
      <c r="F18" s="25"/>
      <c r="G18" s="26"/>
    </row>
    <row r="19" spans="1:7" x14ac:dyDescent="0.25">
      <c r="A19" s="9" t="s">
        <v>31</v>
      </c>
      <c r="B19" s="14" t="s">
        <v>32</v>
      </c>
      <c r="C19" s="10" t="s">
        <v>33</v>
      </c>
      <c r="D19" s="18">
        <v>5550</v>
      </c>
      <c r="E19" s="10">
        <v>3211</v>
      </c>
      <c r="F19" s="9" t="s">
        <v>12</v>
      </c>
      <c r="G19" s="27" t="s">
        <v>13</v>
      </c>
    </row>
    <row r="20" spans="1:7" ht="27" customHeight="1" thickBot="1" x14ac:dyDescent="0.3">
      <c r="A20" s="21" t="s">
        <v>14</v>
      </c>
      <c r="B20" s="22"/>
      <c r="C20" s="23"/>
      <c r="D20" s="24">
        <f>SUM(D19:D19)</f>
        <v>5550</v>
      </c>
      <c r="E20" s="23"/>
      <c r="F20" s="25"/>
      <c r="G20" s="26"/>
    </row>
    <row r="21" spans="1:7" x14ac:dyDescent="0.25">
      <c r="A21" s="9" t="s">
        <v>34</v>
      </c>
      <c r="B21" s="14" t="s">
        <v>35</v>
      </c>
      <c r="C21" s="10" t="s">
        <v>36</v>
      </c>
      <c r="D21" s="18">
        <v>29.44</v>
      </c>
      <c r="E21" s="10">
        <v>3231</v>
      </c>
      <c r="F21" s="9" t="s">
        <v>37</v>
      </c>
      <c r="G21" s="27" t="s">
        <v>13</v>
      </c>
    </row>
    <row r="22" spans="1:7" ht="27" customHeight="1" thickBot="1" x14ac:dyDescent="0.3">
      <c r="A22" s="21" t="s">
        <v>14</v>
      </c>
      <c r="B22" s="22"/>
      <c r="C22" s="23"/>
      <c r="D22" s="24">
        <f>SUM(D21:D21)</f>
        <v>29.44</v>
      </c>
      <c r="E22" s="23"/>
      <c r="F22" s="25"/>
      <c r="G22" s="26"/>
    </row>
    <row r="23" spans="1:7" x14ac:dyDescent="0.25">
      <c r="A23" s="9" t="s">
        <v>38</v>
      </c>
      <c r="B23" s="14" t="s">
        <v>39</v>
      </c>
      <c r="C23" s="10" t="s">
        <v>40</v>
      </c>
      <c r="D23" s="18">
        <v>204.15</v>
      </c>
      <c r="E23" s="10">
        <v>3227</v>
      </c>
      <c r="F23" s="9" t="s">
        <v>41</v>
      </c>
      <c r="G23" s="27" t="s">
        <v>13</v>
      </c>
    </row>
    <row r="24" spans="1:7" ht="27" customHeight="1" thickBot="1" x14ac:dyDescent="0.3">
      <c r="A24" s="21" t="s">
        <v>14</v>
      </c>
      <c r="B24" s="22"/>
      <c r="C24" s="23"/>
      <c r="D24" s="24">
        <f>SUM(D23:D23)</f>
        <v>204.15</v>
      </c>
      <c r="E24" s="23"/>
      <c r="F24" s="25"/>
      <c r="G24" s="26"/>
    </row>
    <row r="25" spans="1:7" x14ac:dyDescent="0.25">
      <c r="A25" s="9" t="s">
        <v>42</v>
      </c>
      <c r="B25" s="14" t="s">
        <v>43</v>
      </c>
      <c r="C25" s="10" t="s">
        <v>44</v>
      </c>
      <c r="D25" s="18">
        <v>4351.21</v>
      </c>
      <c r="E25" s="10">
        <v>3222</v>
      </c>
      <c r="F25" s="9" t="s">
        <v>45</v>
      </c>
      <c r="G25" s="27" t="s">
        <v>13</v>
      </c>
    </row>
    <row r="26" spans="1:7" ht="27" customHeight="1" thickBot="1" x14ac:dyDescent="0.3">
      <c r="A26" s="21" t="s">
        <v>14</v>
      </c>
      <c r="B26" s="22"/>
      <c r="C26" s="23"/>
      <c r="D26" s="24">
        <f>SUM(D25:D25)</f>
        <v>4351.21</v>
      </c>
      <c r="E26" s="23"/>
      <c r="F26" s="25"/>
      <c r="G26" s="26"/>
    </row>
    <row r="27" spans="1:7" x14ac:dyDescent="0.25">
      <c r="A27" s="9" t="s">
        <v>46</v>
      </c>
      <c r="B27" s="14" t="s">
        <v>47</v>
      </c>
      <c r="C27" s="10" t="s">
        <v>48</v>
      </c>
      <c r="D27" s="18">
        <v>9.9600000000000009</v>
      </c>
      <c r="E27" s="10">
        <v>3299</v>
      </c>
      <c r="F27" s="9" t="s">
        <v>26</v>
      </c>
      <c r="G27" s="27" t="s">
        <v>13</v>
      </c>
    </row>
    <row r="28" spans="1:7" ht="27" customHeight="1" thickBot="1" x14ac:dyDescent="0.3">
      <c r="A28" s="21" t="s">
        <v>14</v>
      </c>
      <c r="B28" s="22"/>
      <c r="C28" s="23"/>
      <c r="D28" s="24">
        <f>SUM(D27:D27)</f>
        <v>9.9600000000000009</v>
      </c>
      <c r="E28" s="23"/>
      <c r="F28" s="25"/>
      <c r="G28" s="26"/>
    </row>
    <row r="29" spans="1:7" x14ac:dyDescent="0.25">
      <c r="A29" s="9" t="s">
        <v>49</v>
      </c>
      <c r="B29" s="14" t="s">
        <v>50</v>
      </c>
      <c r="C29" s="10" t="s">
        <v>44</v>
      </c>
      <c r="D29" s="18">
        <v>164.27</v>
      </c>
      <c r="E29" s="10">
        <v>3238</v>
      </c>
      <c r="F29" s="9" t="s">
        <v>51</v>
      </c>
      <c r="G29" s="27" t="s">
        <v>13</v>
      </c>
    </row>
    <row r="30" spans="1:7" ht="27" customHeight="1" thickBot="1" x14ac:dyDescent="0.3">
      <c r="A30" s="21" t="s">
        <v>14</v>
      </c>
      <c r="B30" s="22"/>
      <c r="C30" s="23"/>
      <c r="D30" s="24">
        <f>SUM(D29:D29)</f>
        <v>164.27</v>
      </c>
      <c r="E30" s="23"/>
      <c r="F30" s="25"/>
      <c r="G30" s="26"/>
    </row>
    <row r="31" spans="1:7" x14ac:dyDescent="0.25">
      <c r="A31" s="9" t="s">
        <v>52</v>
      </c>
      <c r="B31" s="14" t="s">
        <v>53</v>
      </c>
      <c r="C31" s="10" t="s">
        <v>54</v>
      </c>
      <c r="D31" s="18">
        <v>15823.85</v>
      </c>
      <c r="E31" s="10">
        <v>3239</v>
      </c>
      <c r="F31" s="9" t="s">
        <v>55</v>
      </c>
      <c r="G31" s="27" t="s">
        <v>13</v>
      </c>
    </row>
    <row r="32" spans="1:7" ht="27" customHeight="1" thickBot="1" x14ac:dyDescent="0.3">
      <c r="A32" s="21" t="s">
        <v>14</v>
      </c>
      <c r="B32" s="22"/>
      <c r="C32" s="23"/>
      <c r="D32" s="24">
        <f>SUM(D31:D31)</f>
        <v>15823.85</v>
      </c>
      <c r="E32" s="23"/>
      <c r="F32" s="25"/>
      <c r="G32" s="26"/>
    </row>
    <row r="33" spans="1:7" x14ac:dyDescent="0.25">
      <c r="A33" s="9" t="s">
        <v>56</v>
      </c>
      <c r="B33" s="14" t="s">
        <v>57</v>
      </c>
      <c r="C33" s="10" t="s">
        <v>44</v>
      </c>
      <c r="D33" s="18">
        <v>488.79</v>
      </c>
      <c r="E33" s="10">
        <v>3234</v>
      </c>
      <c r="F33" s="9" t="s">
        <v>58</v>
      </c>
      <c r="G33" s="27" t="s">
        <v>13</v>
      </c>
    </row>
    <row r="34" spans="1:7" ht="27" customHeight="1" thickBot="1" x14ac:dyDescent="0.3">
      <c r="A34" s="21" t="s">
        <v>14</v>
      </c>
      <c r="B34" s="22"/>
      <c r="C34" s="23"/>
      <c r="D34" s="24">
        <f>SUM(D33:D33)</f>
        <v>488.79</v>
      </c>
      <c r="E34" s="23"/>
      <c r="F34" s="25"/>
      <c r="G34" s="26"/>
    </row>
    <row r="35" spans="1:7" x14ac:dyDescent="0.25">
      <c r="A35" s="9" t="s">
        <v>59</v>
      </c>
      <c r="B35" s="14" t="s">
        <v>60</v>
      </c>
      <c r="C35" s="10" t="s">
        <v>61</v>
      </c>
      <c r="D35" s="18">
        <v>845.88</v>
      </c>
      <c r="E35" s="10">
        <v>3238</v>
      </c>
      <c r="F35" s="9" t="s">
        <v>51</v>
      </c>
      <c r="G35" s="27" t="s">
        <v>13</v>
      </c>
    </row>
    <row r="36" spans="1:7" ht="27" customHeight="1" thickBot="1" x14ac:dyDescent="0.3">
      <c r="A36" s="21" t="s">
        <v>14</v>
      </c>
      <c r="B36" s="22"/>
      <c r="C36" s="23"/>
      <c r="D36" s="24">
        <f>SUM(D35:D35)</f>
        <v>845.88</v>
      </c>
      <c r="E36" s="23"/>
      <c r="F36" s="25"/>
      <c r="G36" s="26"/>
    </row>
    <row r="37" spans="1:7" x14ac:dyDescent="0.25">
      <c r="A37" s="9" t="s">
        <v>62</v>
      </c>
      <c r="B37" s="14" t="s">
        <v>63</v>
      </c>
      <c r="C37" s="10" t="s">
        <v>61</v>
      </c>
      <c r="D37" s="18">
        <v>487.5</v>
      </c>
      <c r="E37" s="10">
        <v>3232</v>
      </c>
      <c r="F37" s="9" t="s">
        <v>64</v>
      </c>
      <c r="G37" s="27" t="s">
        <v>13</v>
      </c>
    </row>
    <row r="38" spans="1:7" ht="27" customHeight="1" thickBot="1" x14ac:dyDescent="0.3">
      <c r="A38" s="21" t="s">
        <v>14</v>
      </c>
      <c r="B38" s="22"/>
      <c r="C38" s="23"/>
      <c r="D38" s="24">
        <f>SUM(D37:D37)</f>
        <v>487.5</v>
      </c>
      <c r="E38" s="23"/>
      <c r="F38" s="25"/>
      <c r="G38" s="26"/>
    </row>
    <row r="39" spans="1:7" x14ac:dyDescent="0.25">
      <c r="A39" s="9" t="s">
        <v>65</v>
      </c>
      <c r="B39" s="14" t="s">
        <v>66</v>
      </c>
      <c r="C39" s="10" t="s">
        <v>44</v>
      </c>
      <c r="D39" s="18">
        <v>483.1</v>
      </c>
      <c r="E39" s="10">
        <v>3293</v>
      </c>
      <c r="F39" s="9" t="s">
        <v>67</v>
      </c>
      <c r="G39" s="27" t="s">
        <v>13</v>
      </c>
    </row>
    <row r="40" spans="1:7" ht="27" customHeight="1" thickBot="1" x14ac:dyDescent="0.3">
      <c r="A40" s="21" t="s">
        <v>14</v>
      </c>
      <c r="B40" s="22"/>
      <c r="C40" s="23"/>
      <c r="D40" s="24">
        <f>SUM(D39:D39)</f>
        <v>483.1</v>
      </c>
      <c r="E40" s="23"/>
      <c r="F40" s="25"/>
      <c r="G40" s="26"/>
    </row>
    <row r="41" spans="1:7" x14ac:dyDescent="0.25">
      <c r="A41" s="9" t="s">
        <v>68</v>
      </c>
      <c r="B41" s="14" t="s">
        <v>69</v>
      </c>
      <c r="C41" s="10" t="s">
        <v>36</v>
      </c>
      <c r="D41" s="18">
        <v>1799.28</v>
      </c>
      <c r="E41" s="10">
        <v>4227</v>
      </c>
      <c r="F41" s="9" t="s">
        <v>70</v>
      </c>
      <c r="G41" s="27" t="s">
        <v>13</v>
      </c>
    </row>
    <row r="42" spans="1:7" ht="27" customHeight="1" thickBot="1" x14ac:dyDescent="0.3">
      <c r="A42" s="21" t="s">
        <v>14</v>
      </c>
      <c r="B42" s="22"/>
      <c r="C42" s="23"/>
      <c r="D42" s="24">
        <f>SUM(D41:D41)</f>
        <v>1799.28</v>
      </c>
      <c r="E42" s="23"/>
      <c r="F42" s="25"/>
      <c r="G42" s="26"/>
    </row>
    <row r="43" spans="1:7" x14ac:dyDescent="0.25">
      <c r="A43" s="9" t="s">
        <v>71</v>
      </c>
      <c r="B43" s="14" t="s">
        <v>72</v>
      </c>
      <c r="C43" s="10" t="s">
        <v>73</v>
      </c>
      <c r="D43" s="18">
        <v>326.60000000000002</v>
      </c>
      <c r="E43" s="10">
        <v>3238</v>
      </c>
      <c r="F43" s="9" t="s">
        <v>51</v>
      </c>
      <c r="G43" s="27" t="s">
        <v>13</v>
      </c>
    </row>
    <row r="44" spans="1:7" ht="27" customHeight="1" thickBot="1" x14ac:dyDescent="0.3">
      <c r="A44" s="21" t="s">
        <v>14</v>
      </c>
      <c r="B44" s="22"/>
      <c r="C44" s="23"/>
      <c r="D44" s="24">
        <f>SUM(D43:D43)</f>
        <v>326.60000000000002</v>
      </c>
      <c r="E44" s="23"/>
      <c r="F44" s="25"/>
      <c r="G44" s="26"/>
    </row>
    <row r="45" spans="1:7" x14ac:dyDescent="0.25">
      <c r="A45" s="9" t="s">
        <v>74</v>
      </c>
      <c r="B45" s="14" t="s">
        <v>75</v>
      </c>
      <c r="C45" s="10" t="s">
        <v>44</v>
      </c>
      <c r="D45" s="18">
        <v>51</v>
      </c>
      <c r="E45" s="10">
        <v>3299</v>
      </c>
      <c r="F45" s="9" t="s">
        <v>26</v>
      </c>
      <c r="G45" s="27" t="s">
        <v>13</v>
      </c>
    </row>
    <row r="46" spans="1:7" ht="27" customHeight="1" thickBot="1" x14ac:dyDescent="0.3">
      <c r="A46" s="21" t="s">
        <v>14</v>
      </c>
      <c r="B46" s="22"/>
      <c r="C46" s="23"/>
      <c r="D46" s="24">
        <f>SUM(D45:D45)</f>
        <v>51</v>
      </c>
      <c r="E46" s="23"/>
      <c r="F46" s="25"/>
      <c r="G46" s="26"/>
    </row>
    <row r="47" spans="1:7" x14ac:dyDescent="0.25">
      <c r="A47" s="9" t="s">
        <v>76</v>
      </c>
      <c r="B47" s="14" t="s">
        <v>77</v>
      </c>
      <c r="C47" s="10" t="s">
        <v>48</v>
      </c>
      <c r="D47" s="18">
        <v>21.24</v>
      </c>
      <c r="E47" s="10">
        <v>3233</v>
      </c>
      <c r="F47" s="9" t="s">
        <v>78</v>
      </c>
      <c r="G47" s="27" t="s">
        <v>13</v>
      </c>
    </row>
    <row r="48" spans="1:7" ht="27" customHeight="1" thickBot="1" x14ac:dyDescent="0.3">
      <c r="A48" s="21" t="s">
        <v>14</v>
      </c>
      <c r="B48" s="22"/>
      <c r="C48" s="23"/>
      <c r="D48" s="24">
        <f>SUM(D47:D47)</f>
        <v>21.24</v>
      </c>
      <c r="E48" s="23"/>
      <c r="F48" s="25"/>
      <c r="G48" s="26"/>
    </row>
    <row r="49" spans="1:7" x14ac:dyDescent="0.25">
      <c r="A49" s="9" t="s">
        <v>79</v>
      </c>
      <c r="B49" s="14" t="s">
        <v>80</v>
      </c>
      <c r="C49" s="10" t="s">
        <v>81</v>
      </c>
      <c r="D49" s="18">
        <v>9900</v>
      </c>
      <c r="E49" s="10">
        <v>3299</v>
      </c>
      <c r="F49" s="9" t="s">
        <v>26</v>
      </c>
      <c r="G49" s="27" t="s">
        <v>13</v>
      </c>
    </row>
    <row r="50" spans="1:7" ht="27" customHeight="1" thickBot="1" x14ac:dyDescent="0.3">
      <c r="A50" s="21" t="s">
        <v>14</v>
      </c>
      <c r="B50" s="22"/>
      <c r="C50" s="23"/>
      <c r="D50" s="24">
        <f>SUM(D49:D49)</f>
        <v>9900</v>
      </c>
      <c r="E50" s="23"/>
      <c r="F50" s="25"/>
      <c r="G50" s="26"/>
    </row>
    <row r="51" spans="1:7" x14ac:dyDescent="0.25">
      <c r="A51" s="9" t="s">
        <v>82</v>
      </c>
      <c r="B51" s="14" t="s">
        <v>83</v>
      </c>
      <c r="C51" s="10" t="s">
        <v>84</v>
      </c>
      <c r="D51" s="18">
        <v>91.4</v>
      </c>
      <c r="E51" s="10">
        <v>4241</v>
      </c>
      <c r="F51" s="9" t="s">
        <v>85</v>
      </c>
      <c r="G51" s="27" t="s">
        <v>13</v>
      </c>
    </row>
    <row r="52" spans="1:7" ht="27" customHeight="1" thickBot="1" x14ac:dyDescent="0.3">
      <c r="A52" s="21" t="s">
        <v>14</v>
      </c>
      <c r="B52" s="22"/>
      <c r="C52" s="23"/>
      <c r="D52" s="24">
        <f>SUM(D51:D51)</f>
        <v>91.4</v>
      </c>
      <c r="E52" s="23"/>
      <c r="F52" s="25"/>
      <c r="G52" s="26"/>
    </row>
    <row r="53" spans="1:7" x14ac:dyDescent="0.25">
      <c r="A53" s="9" t="s">
        <v>86</v>
      </c>
      <c r="B53" s="14" t="s">
        <v>87</v>
      </c>
      <c r="C53" s="10" t="s">
        <v>25</v>
      </c>
      <c r="D53" s="18">
        <v>625</v>
      </c>
      <c r="E53" s="10">
        <v>3237</v>
      </c>
      <c r="F53" s="9" t="s">
        <v>88</v>
      </c>
      <c r="G53" s="27" t="s">
        <v>13</v>
      </c>
    </row>
    <row r="54" spans="1:7" ht="27" customHeight="1" thickBot="1" x14ac:dyDescent="0.3">
      <c r="A54" s="21" t="s">
        <v>14</v>
      </c>
      <c r="B54" s="22"/>
      <c r="C54" s="23"/>
      <c r="D54" s="24">
        <f>SUM(D53:D53)</f>
        <v>625</v>
      </c>
      <c r="E54" s="23"/>
      <c r="F54" s="25"/>
      <c r="G54" s="26"/>
    </row>
    <row r="55" spans="1:7" x14ac:dyDescent="0.25">
      <c r="A55" s="9" t="s">
        <v>89</v>
      </c>
      <c r="B55" s="14" t="s">
        <v>90</v>
      </c>
      <c r="C55" s="10" t="s">
        <v>48</v>
      </c>
      <c r="D55" s="18">
        <v>89.47</v>
      </c>
      <c r="E55" s="10">
        <v>3223</v>
      </c>
      <c r="F55" s="9" t="s">
        <v>91</v>
      </c>
      <c r="G55" s="27" t="s">
        <v>13</v>
      </c>
    </row>
    <row r="56" spans="1:7" ht="27" customHeight="1" thickBot="1" x14ac:dyDescent="0.3">
      <c r="A56" s="21" t="s">
        <v>14</v>
      </c>
      <c r="B56" s="22"/>
      <c r="C56" s="23"/>
      <c r="D56" s="24">
        <f>SUM(D55:D55)</f>
        <v>89.47</v>
      </c>
      <c r="E56" s="23"/>
      <c r="F56" s="25"/>
      <c r="G56" s="26"/>
    </row>
    <row r="57" spans="1:7" x14ac:dyDescent="0.25">
      <c r="A57" s="9" t="s">
        <v>92</v>
      </c>
      <c r="B57" s="14" t="s">
        <v>93</v>
      </c>
      <c r="C57" s="10" t="s">
        <v>25</v>
      </c>
      <c r="D57" s="18">
        <v>216</v>
      </c>
      <c r="E57" s="10">
        <v>3222</v>
      </c>
      <c r="F57" s="9" t="s">
        <v>45</v>
      </c>
      <c r="G57" s="27" t="s">
        <v>13</v>
      </c>
    </row>
    <row r="58" spans="1:7" ht="27" customHeight="1" thickBot="1" x14ac:dyDescent="0.3">
      <c r="A58" s="21" t="s">
        <v>14</v>
      </c>
      <c r="B58" s="22"/>
      <c r="C58" s="23"/>
      <c r="D58" s="24">
        <f>SUM(D57:D57)</f>
        <v>216</v>
      </c>
      <c r="E58" s="23"/>
      <c r="F58" s="25"/>
      <c r="G58" s="26"/>
    </row>
    <row r="59" spans="1:7" x14ac:dyDescent="0.25">
      <c r="A59" s="9" t="s">
        <v>94</v>
      </c>
      <c r="B59" s="14" t="s">
        <v>95</v>
      </c>
      <c r="C59" s="10" t="s">
        <v>96</v>
      </c>
      <c r="D59" s="18">
        <v>707.4</v>
      </c>
      <c r="E59" s="10">
        <v>3211</v>
      </c>
      <c r="F59" s="9" t="s">
        <v>12</v>
      </c>
      <c r="G59" s="27" t="s">
        <v>13</v>
      </c>
    </row>
    <row r="60" spans="1:7" ht="27" customHeight="1" thickBot="1" x14ac:dyDescent="0.3">
      <c r="A60" s="21" t="s">
        <v>14</v>
      </c>
      <c r="B60" s="22"/>
      <c r="C60" s="23"/>
      <c r="D60" s="24">
        <f>SUM(D59:D59)</f>
        <v>707.4</v>
      </c>
      <c r="E60" s="23"/>
      <c r="F60" s="25"/>
      <c r="G60" s="26"/>
    </row>
    <row r="61" spans="1:7" x14ac:dyDescent="0.25">
      <c r="A61" s="9" t="s">
        <v>97</v>
      </c>
      <c r="B61" s="14" t="s">
        <v>98</v>
      </c>
      <c r="C61" s="10" t="s">
        <v>44</v>
      </c>
      <c r="D61" s="18">
        <v>273.74</v>
      </c>
      <c r="E61" s="10">
        <v>3238</v>
      </c>
      <c r="F61" s="9" t="s">
        <v>51</v>
      </c>
      <c r="G61" s="27" t="s">
        <v>13</v>
      </c>
    </row>
    <row r="62" spans="1:7" ht="27" customHeight="1" thickBot="1" x14ac:dyDescent="0.3">
      <c r="A62" s="21" t="s">
        <v>14</v>
      </c>
      <c r="B62" s="22"/>
      <c r="C62" s="23"/>
      <c r="D62" s="24">
        <f>SUM(D61:D61)</f>
        <v>273.74</v>
      </c>
      <c r="E62" s="23"/>
      <c r="F62" s="25"/>
      <c r="G62" s="26"/>
    </row>
    <row r="63" spans="1:7" x14ac:dyDescent="0.25">
      <c r="A63" s="9" t="s">
        <v>99</v>
      </c>
      <c r="B63" s="14" t="s">
        <v>100</v>
      </c>
      <c r="C63" s="10" t="s">
        <v>48</v>
      </c>
      <c r="D63" s="18">
        <v>3203.92</v>
      </c>
      <c r="E63" s="10">
        <v>3222</v>
      </c>
      <c r="F63" s="9" t="s">
        <v>45</v>
      </c>
      <c r="G63" s="27" t="s">
        <v>13</v>
      </c>
    </row>
    <row r="64" spans="1:7" ht="27" customHeight="1" thickBot="1" x14ac:dyDescent="0.3">
      <c r="A64" s="21" t="s">
        <v>14</v>
      </c>
      <c r="B64" s="22"/>
      <c r="C64" s="23"/>
      <c r="D64" s="24">
        <f>SUM(D63:D63)</f>
        <v>3203.92</v>
      </c>
      <c r="E64" s="23"/>
      <c r="F64" s="25"/>
      <c r="G64" s="26"/>
    </row>
    <row r="65" spans="1:7" x14ac:dyDescent="0.25">
      <c r="A65" s="9" t="s">
        <v>101</v>
      </c>
      <c r="B65" s="14" t="s">
        <v>102</v>
      </c>
      <c r="C65" s="10" t="s">
        <v>44</v>
      </c>
      <c r="D65" s="18">
        <v>240.98</v>
      </c>
      <c r="E65" s="10">
        <v>3234</v>
      </c>
      <c r="F65" s="9" t="s">
        <v>58</v>
      </c>
      <c r="G65" s="27" t="s">
        <v>13</v>
      </c>
    </row>
    <row r="66" spans="1:7" ht="27" customHeight="1" thickBot="1" x14ac:dyDescent="0.3">
      <c r="A66" s="21" t="s">
        <v>14</v>
      </c>
      <c r="B66" s="22"/>
      <c r="C66" s="23"/>
      <c r="D66" s="24">
        <f>SUM(D65:D65)</f>
        <v>240.98</v>
      </c>
      <c r="E66" s="23"/>
      <c r="F66" s="25"/>
      <c r="G66" s="26"/>
    </row>
    <row r="67" spans="1:7" x14ac:dyDescent="0.25">
      <c r="A67" s="9" t="s">
        <v>103</v>
      </c>
      <c r="B67" s="14" t="s">
        <v>104</v>
      </c>
      <c r="C67" s="10" t="s">
        <v>44</v>
      </c>
      <c r="D67" s="18">
        <v>43.8</v>
      </c>
      <c r="E67" s="10">
        <v>3236</v>
      </c>
      <c r="F67" s="9" t="s">
        <v>105</v>
      </c>
      <c r="G67" s="27" t="s">
        <v>13</v>
      </c>
    </row>
    <row r="68" spans="1:7" ht="27" customHeight="1" thickBot="1" x14ac:dyDescent="0.3">
      <c r="A68" s="21" t="s">
        <v>14</v>
      </c>
      <c r="B68" s="22"/>
      <c r="C68" s="23"/>
      <c r="D68" s="24">
        <f>SUM(D67:D67)</f>
        <v>43.8</v>
      </c>
      <c r="E68" s="23"/>
      <c r="F68" s="25"/>
      <c r="G68" s="26"/>
    </row>
    <row r="69" spans="1:7" x14ac:dyDescent="0.25">
      <c r="A69" s="9" t="s">
        <v>106</v>
      </c>
      <c r="B69" s="14" t="s">
        <v>107</v>
      </c>
      <c r="C69" s="10" t="s">
        <v>44</v>
      </c>
      <c r="D69" s="18">
        <v>262.57</v>
      </c>
      <c r="E69" s="10">
        <v>3439</v>
      </c>
      <c r="F69" s="9" t="s">
        <v>108</v>
      </c>
      <c r="G69" s="27" t="s">
        <v>13</v>
      </c>
    </row>
    <row r="70" spans="1:7" ht="27" customHeight="1" thickBot="1" x14ac:dyDescent="0.3">
      <c r="A70" s="21" t="s">
        <v>14</v>
      </c>
      <c r="B70" s="22"/>
      <c r="C70" s="23"/>
      <c r="D70" s="24">
        <f>SUM(D69:D69)</f>
        <v>262.57</v>
      </c>
      <c r="E70" s="23"/>
      <c r="F70" s="25"/>
      <c r="G70" s="26"/>
    </row>
    <row r="71" spans="1:7" x14ac:dyDescent="0.25">
      <c r="A71" s="9" t="s">
        <v>109</v>
      </c>
      <c r="B71" s="14" t="s">
        <v>110</v>
      </c>
      <c r="C71" s="10" t="s">
        <v>111</v>
      </c>
      <c r="D71" s="18">
        <v>16562.5</v>
      </c>
      <c r="E71" s="10">
        <v>3237</v>
      </c>
      <c r="F71" s="9" t="s">
        <v>88</v>
      </c>
      <c r="G71" s="27" t="s">
        <v>13</v>
      </c>
    </row>
    <row r="72" spans="1:7" ht="27" customHeight="1" thickBot="1" x14ac:dyDescent="0.3">
      <c r="A72" s="21" t="s">
        <v>14</v>
      </c>
      <c r="B72" s="22"/>
      <c r="C72" s="23"/>
      <c r="D72" s="24">
        <f>SUM(D71:D71)</f>
        <v>16562.5</v>
      </c>
      <c r="E72" s="23"/>
      <c r="F72" s="25"/>
      <c r="G72" s="26"/>
    </row>
    <row r="73" spans="1:7" x14ac:dyDescent="0.25">
      <c r="A73" s="9" t="s">
        <v>112</v>
      </c>
      <c r="B73" s="14" t="s">
        <v>113</v>
      </c>
      <c r="C73" s="10" t="s">
        <v>25</v>
      </c>
      <c r="D73" s="18">
        <v>2486.17</v>
      </c>
      <c r="E73" s="10">
        <v>3223</v>
      </c>
      <c r="F73" s="9" t="s">
        <v>91</v>
      </c>
      <c r="G73" s="27" t="s">
        <v>13</v>
      </c>
    </row>
    <row r="74" spans="1:7" ht="27" customHeight="1" thickBot="1" x14ac:dyDescent="0.3">
      <c r="A74" s="21" t="s">
        <v>14</v>
      </c>
      <c r="B74" s="22"/>
      <c r="C74" s="23"/>
      <c r="D74" s="24">
        <f>SUM(D73:D73)</f>
        <v>2486.17</v>
      </c>
      <c r="E74" s="23"/>
      <c r="F74" s="25"/>
      <c r="G74" s="26"/>
    </row>
    <row r="75" spans="1:7" x14ac:dyDescent="0.25">
      <c r="A75" s="9" t="s">
        <v>114</v>
      </c>
      <c r="B75" s="14" t="s">
        <v>115</v>
      </c>
      <c r="C75" s="10" t="s">
        <v>44</v>
      </c>
      <c r="D75" s="18">
        <v>919.12</v>
      </c>
      <c r="E75" s="10">
        <v>3221</v>
      </c>
      <c r="F75" s="9" t="s">
        <v>18</v>
      </c>
      <c r="G75" s="27" t="s">
        <v>13</v>
      </c>
    </row>
    <row r="76" spans="1:7" ht="27" customHeight="1" thickBot="1" x14ac:dyDescent="0.3">
      <c r="A76" s="21" t="s">
        <v>14</v>
      </c>
      <c r="B76" s="22"/>
      <c r="C76" s="23"/>
      <c r="D76" s="24">
        <f>SUM(D75:D75)</f>
        <v>919.12</v>
      </c>
      <c r="E76" s="23"/>
      <c r="F76" s="25"/>
      <c r="G76" s="26"/>
    </row>
    <row r="77" spans="1:7" x14ac:dyDescent="0.25">
      <c r="A77" s="9" t="s">
        <v>116</v>
      </c>
      <c r="B77" s="14" t="s">
        <v>117</v>
      </c>
      <c r="C77" s="10" t="s">
        <v>44</v>
      </c>
      <c r="D77" s="18">
        <v>187.5</v>
      </c>
      <c r="E77" s="10">
        <v>3299</v>
      </c>
      <c r="F77" s="9" t="s">
        <v>26</v>
      </c>
      <c r="G77" s="27" t="s">
        <v>13</v>
      </c>
    </row>
    <row r="78" spans="1:7" ht="27" customHeight="1" thickBot="1" x14ac:dyDescent="0.3">
      <c r="A78" s="21" t="s">
        <v>14</v>
      </c>
      <c r="B78" s="22"/>
      <c r="C78" s="23"/>
      <c r="D78" s="24">
        <f>SUM(D77:D77)</f>
        <v>187.5</v>
      </c>
      <c r="E78" s="23"/>
      <c r="F78" s="25"/>
      <c r="G78" s="26"/>
    </row>
    <row r="79" spans="1:7" x14ac:dyDescent="0.25">
      <c r="A79" s="9" t="s">
        <v>118</v>
      </c>
      <c r="B79" s="14" t="s">
        <v>119</v>
      </c>
      <c r="C79" s="10" t="s">
        <v>25</v>
      </c>
      <c r="D79" s="18">
        <v>8658.25</v>
      </c>
      <c r="E79" s="10">
        <v>3237</v>
      </c>
      <c r="F79" s="9" t="s">
        <v>88</v>
      </c>
      <c r="G79" s="27" t="s">
        <v>13</v>
      </c>
    </row>
    <row r="80" spans="1:7" ht="27" customHeight="1" thickBot="1" x14ac:dyDescent="0.3">
      <c r="A80" s="21" t="s">
        <v>14</v>
      </c>
      <c r="B80" s="22"/>
      <c r="C80" s="23"/>
      <c r="D80" s="24">
        <f>SUM(D79:D79)</f>
        <v>8658.25</v>
      </c>
      <c r="E80" s="23"/>
      <c r="F80" s="25"/>
      <c r="G80" s="26"/>
    </row>
    <row r="81" spans="1:7" x14ac:dyDescent="0.25">
      <c r="A81" s="9" t="s">
        <v>120</v>
      </c>
      <c r="B81" s="14" t="s">
        <v>121</v>
      </c>
      <c r="C81" s="10" t="s">
        <v>36</v>
      </c>
      <c r="D81" s="18">
        <v>6705.01</v>
      </c>
      <c r="E81" s="10">
        <v>3223</v>
      </c>
      <c r="F81" s="9" t="s">
        <v>91</v>
      </c>
      <c r="G81" s="27" t="s">
        <v>13</v>
      </c>
    </row>
    <row r="82" spans="1:7" ht="27" customHeight="1" thickBot="1" x14ac:dyDescent="0.3">
      <c r="A82" s="21" t="s">
        <v>14</v>
      </c>
      <c r="B82" s="22"/>
      <c r="C82" s="23"/>
      <c r="D82" s="24">
        <f>SUM(D81:D81)</f>
        <v>6705.01</v>
      </c>
      <c r="E82" s="23"/>
      <c r="F82" s="25"/>
      <c r="G82" s="26"/>
    </row>
    <row r="83" spans="1:7" x14ac:dyDescent="0.25">
      <c r="A83" s="9" t="s">
        <v>122</v>
      </c>
      <c r="B83" s="14" t="s">
        <v>123</v>
      </c>
      <c r="C83" s="10" t="s">
        <v>44</v>
      </c>
      <c r="D83" s="18">
        <v>172.47</v>
      </c>
      <c r="E83" s="10">
        <v>3234</v>
      </c>
      <c r="F83" s="9" t="s">
        <v>58</v>
      </c>
      <c r="G83" s="27" t="s">
        <v>13</v>
      </c>
    </row>
    <row r="84" spans="1:7" ht="27" customHeight="1" thickBot="1" x14ac:dyDescent="0.3">
      <c r="A84" s="21" t="s">
        <v>14</v>
      </c>
      <c r="B84" s="22"/>
      <c r="C84" s="23"/>
      <c r="D84" s="24">
        <f>SUM(D83:D83)</f>
        <v>172.47</v>
      </c>
      <c r="E84" s="23"/>
      <c r="F84" s="25"/>
      <c r="G84" s="26"/>
    </row>
    <row r="85" spans="1:7" x14ac:dyDescent="0.25">
      <c r="A85" s="9" t="s">
        <v>124</v>
      </c>
      <c r="B85" s="14" t="s">
        <v>125</v>
      </c>
      <c r="C85" s="10" t="s">
        <v>44</v>
      </c>
      <c r="D85" s="18">
        <v>2914.65</v>
      </c>
      <c r="E85" s="10">
        <v>3239</v>
      </c>
      <c r="F85" s="9" t="s">
        <v>55</v>
      </c>
      <c r="G85" s="27" t="s">
        <v>13</v>
      </c>
    </row>
    <row r="86" spans="1:7" ht="27" customHeight="1" thickBot="1" x14ac:dyDescent="0.3">
      <c r="A86" s="21" t="s">
        <v>14</v>
      </c>
      <c r="B86" s="22"/>
      <c r="C86" s="23"/>
      <c r="D86" s="24">
        <f>SUM(D85:D85)</f>
        <v>2914.65</v>
      </c>
      <c r="E86" s="23"/>
      <c r="F86" s="25"/>
      <c r="G86" s="26"/>
    </row>
    <row r="87" spans="1:7" x14ac:dyDescent="0.25">
      <c r="A87" s="9" t="s">
        <v>126</v>
      </c>
      <c r="B87" s="14" t="s">
        <v>127</v>
      </c>
      <c r="C87" s="10" t="s">
        <v>128</v>
      </c>
      <c r="D87" s="18">
        <v>124.41</v>
      </c>
      <c r="E87" s="10">
        <v>3299</v>
      </c>
      <c r="F87" s="9" t="s">
        <v>26</v>
      </c>
      <c r="G87" s="27" t="s">
        <v>13</v>
      </c>
    </row>
    <row r="88" spans="1:7" ht="27" customHeight="1" thickBot="1" x14ac:dyDescent="0.3">
      <c r="A88" s="21" t="s">
        <v>14</v>
      </c>
      <c r="B88" s="22"/>
      <c r="C88" s="23"/>
      <c r="D88" s="24">
        <f>SUM(D87:D87)</f>
        <v>124.41</v>
      </c>
      <c r="E88" s="23"/>
      <c r="F88" s="25"/>
      <c r="G88" s="26"/>
    </row>
    <row r="89" spans="1:7" x14ac:dyDescent="0.25">
      <c r="A89" s="9" t="s">
        <v>129</v>
      </c>
      <c r="B89" s="14" t="s">
        <v>130</v>
      </c>
      <c r="C89" s="10" t="s">
        <v>36</v>
      </c>
      <c r="D89" s="18">
        <v>14790.14</v>
      </c>
      <c r="E89" s="10">
        <v>3222</v>
      </c>
      <c r="F89" s="9" t="s">
        <v>45</v>
      </c>
      <c r="G89" s="27" t="s">
        <v>13</v>
      </c>
    </row>
    <row r="90" spans="1:7" x14ac:dyDescent="0.25">
      <c r="A90" s="9"/>
      <c r="B90" s="14"/>
      <c r="C90" s="10"/>
      <c r="D90" s="18">
        <v>2114.25</v>
      </c>
      <c r="E90" s="10">
        <v>3225</v>
      </c>
      <c r="F90" s="9" t="s">
        <v>131</v>
      </c>
      <c r="G90" s="28" t="s">
        <v>13</v>
      </c>
    </row>
    <row r="91" spans="1:7" ht="27" customHeight="1" thickBot="1" x14ac:dyDescent="0.3">
      <c r="A91" s="21" t="s">
        <v>14</v>
      </c>
      <c r="B91" s="22"/>
      <c r="C91" s="23"/>
      <c r="D91" s="24">
        <f>SUM(D89:D90)</f>
        <v>16904.39</v>
      </c>
      <c r="E91" s="23"/>
      <c r="F91" s="25"/>
      <c r="G91" s="26"/>
    </row>
    <row r="92" spans="1:7" x14ac:dyDescent="0.25">
      <c r="A92" s="9" t="s">
        <v>132</v>
      </c>
      <c r="B92" s="14" t="s">
        <v>133</v>
      </c>
      <c r="C92" s="10" t="s">
        <v>61</v>
      </c>
      <c r="D92" s="18">
        <v>233.76</v>
      </c>
      <c r="E92" s="10">
        <v>3222</v>
      </c>
      <c r="F92" s="9" t="s">
        <v>45</v>
      </c>
      <c r="G92" s="27" t="s">
        <v>13</v>
      </c>
    </row>
    <row r="93" spans="1:7" ht="27" customHeight="1" thickBot="1" x14ac:dyDescent="0.3">
      <c r="A93" s="21" t="s">
        <v>14</v>
      </c>
      <c r="B93" s="22"/>
      <c r="C93" s="23"/>
      <c r="D93" s="24">
        <f>SUM(D92:D92)</f>
        <v>233.76</v>
      </c>
      <c r="E93" s="23"/>
      <c r="F93" s="25"/>
      <c r="G93" s="26"/>
    </row>
    <row r="94" spans="1:7" x14ac:dyDescent="0.25">
      <c r="A94" s="9" t="s">
        <v>134</v>
      </c>
      <c r="B94" s="14" t="s">
        <v>135</v>
      </c>
      <c r="C94" s="10" t="s">
        <v>136</v>
      </c>
      <c r="D94" s="18">
        <v>1148.82</v>
      </c>
      <c r="E94" s="10">
        <v>3222</v>
      </c>
      <c r="F94" s="9" t="s">
        <v>45</v>
      </c>
      <c r="G94" s="27" t="s">
        <v>13</v>
      </c>
    </row>
    <row r="95" spans="1:7" ht="27" customHeight="1" thickBot="1" x14ac:dyDescent="0.3">
      <c r="A95" s="21" t="s">
        <v>14</v>
      </c>
      <c r="B95" s="22"/>
      <c r="C95" s="23"/>
      <c r="D95" s="24">
        <f>SUM(D94:D94)</f>
        <v>1148.82</v>
      </c>
      <c r="E95" s="23"/>
      <c r="F95" s="25"/>
      <c r="G95" s="26"/>
    </row>
    <row r="96" spans="1:7" x14ac:dyDescent="0.25">
      <c r="A96" s="9" t="s">
        <v>137</v>
      </c>
      <c r="B96" s="14" t="s">
        <v>138</v>
      </c>
      <c r="C96" s="10" t="s">
        <v>61</v>
      </c>
      <c r="D96" s="18">
        <v>192.88</v>
      </c>
      <c r="E96" s="10">
        <v>3299</v>
      </c>
      <c r="F96" s="9" t="s">
        <v>26</v>
      </c>
      <c r="G96" s="27" t="s">
        <v>13</v>
      </c>
    </row>
    <row r="97" spans="1:7" ht="27" customHeight="1" thickBot="1" x14ac:dyDescent="0.3">
      <c r="A97" s="21" t="s">
        <v>14</v>
      </c>
      <c r="B97" s="22"/>
      <c r="C97" s="23"/>
      <c r="D97" s="24">
        <f>SUM(D96:D96)</f>
        <v>192.88</v>
      </c>
      <c r="E97" s="23"/>
      <c r="F97" s="25"/>
      <c r="G97" s="26"/>
    </row>
    <row r="98" spans="1:7" x14ac:dyDescent="0.25">
      <c r="A98" s="9" t="s">
        <v>139</v>
      </c>
      <c r="B98" s="14" t="s">
        <v>140</v>
      </c>
      <c r="C98" s="10" t="s">
        <v>61</v>
      </c>
      <c r="D98" s="18">
        <v>180</v>
      </c>
      <c r="E98" s="10">
        <v>3213</v>
      </c>
      <c r="F98" s="9" t="s">
        <v>141</v>
      </c>
      <c r="G98" s="27" t="s">
        <v>13</v>
      </c>
    </row>
    <row r="99" spans="1:7" ht="27" customHeight="1" thickBot="1" x14ac:dyDescent="0.3">
      <c r="A99" s="21" t="s">
        <v>14</v>
      </c>
      <c r="B99" s="22"/>
      <c r="C99" s="23"/>
      <c r="D99" s="24">
        <f>SUM(D98:D98)</f>
        <v>180</v>
      </c>
      <c r="E99" s="23"/>
      <c r="F99" s="25"/>
      <c r="G99" s="26"/>
    </row>
    <row r="100" spans="1:7" x14ac:dyDescent="0.25">
      <c r="A100" s="9" t="s">
        <v>142</v>
      </c>
      <c r="B100" s="14" t="s">
        <v>143</v>
      </c>
      <c r="C100" s="10" t="s">
        <v>144</v>
      </c>
      <c r="D100" s="18">
        <v>225</v>
      </c>
      <c r="E100" s="10">
        <v>3239</v>
      </c>
      <c r="F100" s="9" t="s">
        <v>55</v>
      </c>
      <c r="G100" s="27" t="s">
        <v>13</v>
      </c>
    </row>
    <row r="101" spans="1:7" ht="27" customHeight="1" thickBot="1" x14ac:dyDescent="0.3">
      <c r="A101" s="21" t="s">
        <v>14</v>
      </c>
      <c r="B101" s="22"/>
      <c r="C101" s="23"/>
      <c r="D101" s="24">
        <f>SUM(D100:D100)</f>
        <v>225</v>
      </c>
      <c r="E101" s="23"/>
      <c r="F101" s="25"/>
      <c r="G101" s="26"/>
    </row>
    <row r="102" spans="1:7" x14ac:dyDescent="0.25">
      <c r="A102" s="9" t="s">
        <v>145</v>
      </c>
      <c r="B102" s="14" t="s">
        <v>146</v>
      </c>
      <c r="C102" s="10" t="s">
        <v>147</v>
      </c>
      <c r="D102" s="18">
        <v>272336.28000000003</v>
      </c>
      <c r="E102" s="10">
        <v>4214</v>
      </c>
      <c r="F102" s="9" t="s">
        <v>148</v>
      </c>
      <c r="G102" s="27" t="s">
        <v>13</v>
      </c>
    </row>
    <row r="103" spans="1:7" ht="27" customHeight="1" thickBot="1" x14ac:dyDescent="0.3">
      <c r="A103" s="21" t="s">
        <v>14</v>
      </c>
      <c r="B103" s="22"/>
      <c r="C103" s="23"/>
      <c r="D103" s="24">
        <f>SUM(D102:D102)</f>
        <v>272336.28000000003</v>
      </c>
      <c r="E103" s="23"/>
      <c r="F103" s="25"/>
      <c r="G103" s="26"/>
    </row>
    <row r="104" spans="1:7" x14ac:dyDescent="0.25">
      <c r="A104" s="9" t="s">
        <v>149</v>
      </c>
      <c r="B104" s="14" t="s">
        <v>150</v>
      </c>
      <c r="C104" s="10" t="s">
        <v>44</v>
      </c>
      <c r="D104" s="18">
        <v>24.84</v>
      </c>
      <c r="E104" s="10">
        <v>3222</v>
      </c>
      <c r="F104" s="9" t="s">
        <v>45</v>
      </c>
      <c r="G104" s="27" t="s">
        <v>13</v>
      </c>
    </row>
    <row r="105" spans="1:7" ht="27" customHeight="1" thickBot="1" x14ac:dyDescent="0.3">
      <c r="A105" s="21" t="s">
        <v>14</v>
      </c>
      <c r="B105" s="22"/>
      <c r="C105" s="23"/>
      <c r="D105" s="24">
        <f>SUM(D104:D104)</f>
        <v>24.84</v>
      </c>
      <c r="E105" s="23"/>
      <c r="F105" s="25"/>
      <c r="G105" s="26"/>
    </row>
    <row r="106" spans="1:7" x14ac:dyDescent="0.25">
      <c r="A106" s="9" t="s">
        <v>151</v>
      </c>
      <c r="B106" s="14" t="s">
        <v>152</v>
      </c>
      <c r="C106" s="10" t="s">
        <v>36</v>
      </c>
      <c r="D106" s="18">
        <v>1180.26</v>
      </c>
      <c r="E106" s="10">
        <v>3231</v>
      </c>
      <c r="F106" s="9" t="s">
        <v>37</v>
      </c>
      <c r="G106" s="27" t="s">
        <v>13</v>
      </c>
    </row>
    <row r="107" spans="1:7" ht="27" customHeight="1" thickBot="1" x14ac:dyDescent="0.3">
      <c r="A107" s="21" t="s">
        <v>14</v>
      </c>
      <c r="B107" s="22"/>
      <c r="C107" s="23"/>
      <c r="D107" s="24">
        <f>SUM(D106:D106)</f>
        <v>1180.26</v>
      </c>
      <c r="E107" s="23"/>
      <c r="F107" s="25"/>
      <c r="G107" s="26"/>
    </row>
    <row r="108" spans="1:7" x14ac:dyDescent="0.25">
      <c r="A108" s="9" t="s">
        <v>153</v>
      </c>
      <c r="B108" s="14" t="s">
        <v>154</v>
      </c>
      <c r="C108" s="10" t="s">
        <v>144</v>
      </c>
      <c r="D108" s="18">
        <v>638.34</v>
      </c>
      <c r="E108" s="10">
        <v>3223</v>
      </c>
      <c r="F108" s="9" t="s">
        <v>91</v>
      </c>
      <c r="G108" s="27" t="s">
        <v>13</v>
      </c>
    </row>
    <row r="109" spans="1:7" ht="27" customHeight="1" thickBot="1" x14ac:dyDescent="0.3">
      <c r="A109" s="21" t="s">
        <v>14</v>
      </c>
      <c r="B109" s="22"/>
      <c r="C109" s="23"/>
      <c r="D109" s="24">
        <f>SUM(D108:D108)</f>
        <v>638.34</v>
      </c>
      <c r="E109" s="23"/>
      <c r="F109" s="25"/>
      <c r="G109" s="26"/>
    </row>
    <row r="110" spans="1:7" x14ac:dyDescent="0.25">
      <c r="A110" s="9" t="s">
        <v>155</v>
      </c>
      <c r="B110" s="14" t="s">
        <v>156</v>
      </c>
      <c r="C110" s="10" t="s">
        <v>157</v>
      </c>
      <c r="D110" s="18">
        <v>210</v>
      </c>
      <c r="E110" s="10">
        <v>3222</v>
      </c>
      <c r="F110" s="9" t="s">
        <v>45</v>
      </c>
      <c r="G110" s="27" t="s">
        <v>13</v>
      </c>
    </row>
    <row r="111" spans="1:7" ht="27" customHeight="1" thickBot="1" x14ac:dyDescent="0.3">
      <c r="A111" s="21" t="s">
        <v>14</v>
      </c>
      <c r="B111" s="22"/>
      <c r="C111" s="23"/>
      <c r="D111" s="24">
        <f>SUM(D110:D110)</f>
        <v>210</v>
      </c>
      <c r="E111" s="23"/>
      <c r="F111" s="25"/>
      <c r="G111" s="26"/>
    </row>
    <row r="112" spans="1:7" x14ac:dyDescent="0.25">
      <c r="A112" s="9" t="s">
        <v>158</v>
      </c>
      <c r="B112" s="14" t="s">
        <v>159</v>
      </c>
      <c r="C112" s="10" t="s">
        <v>136</v>
      </c>
      <c r="D112" s="18">
        <v>55</v>
      </c>
      <c r="E112" s="10">
        <v>3221</v>
      </c>
      <c r="F112" s="9" t="s">
        <v>18</v>
      </c>
      <c r="G112" s="27" t="s">
        <v>13</v>
      </c>
    </row>
    <row r="113" spans="1:10" x14ac:dyDescent="0.25">
      <c r="A113" s="9"/>
      <c r="B113" s="14"/>
      <c r="C113" s="10"/>
      <c r="D113" s="18">
        <v>492.6</v>
      </c>
      <c r="E113" s="10">
        <v>3235</v>
      </c>
      <c r="F113" s="9" t="s">
        <v>160</v>
      </c>
      <c r="G113" s="28" t="s">
        <v>13</v>
      </c>
    </row>
    <row r="114" spans="1:10" x14ac:dyDescent="0.25">
      <c r="A114" s="9"/>
      <c r="B114" s="14"/>
      <c r="C114" s="10"/>
      <c r="D114" s="18">
        <v>236.25</v>
      </c>
      <c r="E114" s="10">
        <v>4222</v>
      </c>
      <c r="F114" s="9" t="s">
        <v>161</v>
      </c>
      <c r="G114" s="28" t="s">
        <v>13</v>
      </c>
    </row>
    <row r="115" spans="1:10" ht="27" customHeight="1" thickBot="1" x14ac:dyDescent="0.3">
      <c r="A115" s="21" t="s">
        <v>14</v>
      </c>
      <c r="B115" s="22"/>
      <c r="C115" s="23"/>
      <c r="D115" s="24">
        <f>SUM(D112:D114)</f>
        <v>783.85</v>
      </c>
      <c r="E115" s="23"/>
      <c r="F115" s="25"/>
      <c r="G115" s="26"/>
    </row>
    <row r="116" spans="1:10" x14ac:dyDescent="0.25">
      <c r="A116" s="9" t="s">
        <v>162</v>
      </c>
      <c r="B116" s="14" t="s">
        <v>163</v>
      </c>
      <c r="C116" s="10" t="s">
        <v>25</v>
      </c>
      <c r="D116" s="18">
        <v>156.25</v>
      </c>
      <c r="E116" s="10">
        <v>3237</v>
      </c>
      <c r="F116" s="9" t="s">
        <v>88</v>
      </c>
      <c r="G116" s="27" t="s">
        <v>13</v>
      </c>
    </row>
    <row r="117" spans="1:10" ht="27" customHeight="1" thickBot="1" x14ac:dyDescent="0.3">
      <c r="A117" s="21" t="s">
        <v>14</v>
      </c>
      <c r="B117" s="22"/>
      <c r="C117" s="23"/>
      <c r="D117" s="24">
        <f>SUM(D116:D116)</f>
        <v>156.25</v>
      </c>
      <c r="E117" s="23"/>
      <c r="F117" s="25"/>
      <c r="G117" s="26"/>
    </row>
    <row r="118" spans="1:10" x14ac:dyDescent="0.25">
      <c r="A118" s="9" t="s">
        <v>164</v>
      </c>
      <c r="B118" s="14" t="s">
        <v>165</v>
      </c>
      <c r="C118" s="10" t="s">
        <v>157</v>
      </c>
      <c r="D118" s="18">
        <v>231.47</v>
      </c>
      <c r="E118" s="10">
        <v>3222</v>
      </c>
      <c r="F118" s="9" t="s">
        <v>45</v>
      </c>
      <c r="G118" s="27" t="s">
        <v>13</v>
      </c>
    </row>
    <row r="119" spans="1:10" ht="27" customHeight="1" thickBot="1" x14ac:dyDescent="0.3">
      <c r="A119" s="21" t="s">
        <v>14</v>
      </c>
      <c r="B119" s="22"/>
      <c r="C119" s="23"/>
      <c r="D119" s="24">
        <f>SUM(D118:D118)</f>
        <v>231.47</v>
      </c>
      <c r="E119" s="23"/>
      <c r="F119" s="25"/>
      <c r="G119" s="26"/>
    </row>
    <row r="120" spans="1:10" x14ac:dyDescent="0.25">
      <c r="A120" s="9" t="s">
        <v>166</v>
      </c>
      <c r="B120" s="14" t="s">
        <v>167</v>
      </c>
      <c r="C120" s="10" t="s">
        <v>44</v>
      </c>
      <c r="D120" s="18">
        <v>718.84</v>
      </c>
      <c r="E120" s="10">
        <v>3222</v>
      </c>
      <c r="F120" s="9" t="s">
        <v>45</v>
      </c>
      <c r="G120" s="27" t="s">
        <v>13</v>
      </c>
    </row>
    <row r="121" spans="1:10" ht="27" customHeight="1" thickBot="1" x14ac:dyDescent="0.3">
      <c r="A121" s="21" t="s">
        <v>14</v>
      </c>
      <c r="B121" s="22"/>
      <c r="C121" s="23"/>
      <c r="D121" s="24">
        <f>SUM(D120:D120)</f>
        <v>718.84</v>
      </c>
      <c r="E121" s="23"/>
      <c r="F121" s="25"/>
      <c r="G121" s="26"/>
    </row>
    <row r="122" spans="1:10" x14ac:dyDescent="0.25">
      <c r="A122" s="9" t="s">
        <v>168</v>
      </c>
      <c r="B122" s="14" t="s">
        <v>169</v>
      </c>
      <c r="C122" s="10" t="s">
        <v>170</v>
      </c>
      <c r="D122" s="18">
        <v>25.1</v>
      </c>
      <c r="E122" s="10">
        <v>3221</v>
      </c>
      <c r="F122" s="9" t="s">
        <v>18</v>
      </c>
      <c r="G122" s="27" t="s">
        <v>13</v>
      </c>
    </row>
    <row r="123" spans="1:10" ht="27" customHeight="1" thickBot="1" x14ac:dyDescent="0.35">
      <c r="A123" s="21" t="s">
        <v>14</v>
      </c>
      <c r="B123" s="22"/>
      <c r="C123" s="23"/>
      <c r="D123" s="24">
        <f>SUM(D122:D122)</f>
        <v>25.1</v>
      </c>
      <c r="E123" s="23"/>
      <c r="F123" s="25"/>
      <c r="G123" s="26"/>
      <c r="J123" s="33"/>
    </row>
    <row r="124" spans="1:10" x14ac:dyDescent="0.25">
      <c r="A124" s="9" t="s">
        <v>171</v>
      </c>
      <c r="B124" s="14" t="s">
        <v>172</v>
      </c>
      <c r="C124" s="10" t="s">
        <v>173</v>
      </c>
      <c r="D124" s="18">
        <v>810</v>
      </c>
      <c r="E124" s="10">
        <v>3293</v>
      </c>
      <c r="F124" s="9" t="s">
        <v>67</v>
      </c>
      <c r="G124" s="27" t="s">
        <v>13</v>
      </c>
    </row>
    <row r="125" spans="1:10" ht="27" customHeight="1" thickBot="1" x14ac:dyDescent="0.3">
      <c r="A125" s="21" t="s">
        <v>14</v>
      </c>
      <c r="B125" s="22"/>
      <c r="C125" s="23"/>
      <c r="D125" s="24">
        <f>SUM(D124:D124)</f>
        <v>810</v>
      </c>
      <c r="E125" s="23"/>
      <c r="F125" s="25"/>
      <c r="G125" s="26"/>
    </row>
    <row r="126" spans="1:10" x14ac:dyDescent="0.25">
      <c r="A126" s="9" t="s">
        <v>174</v>
      </c>
      <c r="B126" s="14" t="s">
        <v>175</v>
      </c>
      <c r="C126" s="10" t="s">
        <v>144</v>
      </c>
      <c r="D126" s="18">
        <v>29125</v>
      </c>
      <c r="E126" s="10">
        <v>3233</v>
      </c>
      <c r="F126" s="9" t="s">
        <v>78</v>
      </c>
      <c r="G126" s="27" t="s">
        <v>13</v>
      </c>
    </row>
    <row r="127" spans="1:10" ht="27" customHeight="1" thickBot="1" x14ac:dyDescent="0.3">
      <c r="A127" s="21" t="s">
        <v>14</v>
      </c>
      <c r="B127" s="22"/>
      <c r="C127" s="23"/>
      <c r="D127" s="24">
        <f>SUM(D126:D126)</f>
        <v>29125</v>
      </c>
      <c r="E127" s="23"/>
      <c r="F127" s="25"/>
      <c r="G127" s="26"/>
    </row>
    <row r="128" spans="1:10" ht="27" customHeight="1" x14ac:dyDescent="0.25">
      <c r="A128" s="41" t="s">
        <v>196</v>
      </c>
      <c r="B128" s="42" t="s">
        <v>197</v>
      </c>
      <c r="C128" s="43" t="s">
        <v>48</v>
      </c>
      <c r="D128" s="44">
        <v>80305.39</v>
      </c>
      <c r="E128" s="43">
        <v>5443</v>
      </c>
      <c r="F128" s="45" t="s">
        <v>198</v>
      </c>
      <c r="G128" s="46" t="s">
        <v>13</v>
      </c>
    </row>
    <row r="129" spans="1:9" ht="27" customHeight="1" thickBot="1" x14ac:dyDescent="0.3">
      <c r="A129" s="47" t="s">
        <v>14</v>
      </c>
      <c r="B129" s="22"/>
      <c r="C129" s="23"/>
      <c r="D129" s="48">
        <f>D128</f>
        <v>80305.39</v>
      </c>
      <c r="E129" s="23"/>
      <c r="F129" s="25"/>
      <c r="G129" s="49"/>
    </row>
    <row r="130" spans="1:9" x14ac:dyDescent="0.25">
      <c r="A130" s="9" t="s">
        <v>176</v>
      </c>
      <c r="B130" s="14" t="s">
        <v>177</v>
      </c>
      <c r="C130" s="10" t="s">
        <v>178</v>
      </c>
      <c r="D130" s="18">
        <v>250</v>
      </c>
      <c r="E130" s="10">
        <v>3299</v>
      </c>
      <c r="F130" s="9" t="s">
        <v>26</v>
      </c>
      <c r="G130" s="27" t="s">
        <v>13</v>
      </c>
    </row>
    <row r="131" spans="1:9" ht="27" customHeight="1" thickBot="1" x14ac:dyDescent="0.3">
      <c r="A131" s="21" t="s">
        <v>14</v>
      </c>
      <c r="B131" s="22"/>
      <c r="C131" s="23"/>
      <c r="D131" s="24">
        <f>SUM(D130:D130)</f>
        <v>250</v>
      </c>
      <c r="E131" s="23"/>
      <c r="F131" s="25"/>
      <c r="G131" s="26"/>
    </row>
    <row r="132" spans="1:9" x14ac:dyDescent="0.25">
      <c r="A132" s="9" t="s">
        <v>179</v>
      </c>
      <c r="B132" s="14" t="s">
        <v>180</v>
      </c>
      <c r="C132" s="10" t="s">
        <v>181</v>
      </c>
      <c r="D132" s="18">
        <v>450711.26</v>
      </c>
      <c r="E132" s="10">
        <v>4221</v>
      </c>
      <c r="F132" s="9" t="s">
        <v>30</v>
      </c>
      <c r="G132" s="27" t="s">
        <v>13</v>
      </c>
    </row>
    <row r="133" spans="1:9" ht="27" customHeight="1" thickBot="1" x14ac:dyDescent="0.3">
      <c r="A133" s="21" t="s">
        <v>14</v>
      </c>
      <c r="B133" s="22"/>
      <c r="C133" s="23"/>
      <c r="D133" s="24">
        <f>SUM(D132:D132)</f>
        <v>450711.26</v>
      </c>
      <c r="E133" s="23"/>
      <c r="F133" s="25"/>
      <c r="G133" s="26"/>
    </row>
    <row r="134" spans="1:9" ht="27" customHeight="1" x14ac:dyDescent="0.25">
      <c r="A134" s="50" t="s">
        <v>203</v>
      </c>
      <c r="B134" s="14" t="s">
        <v>204</v>
      </c>
      <c r="C134" s="43" t="s">
        <v>48</v>
      </c>
      <c r="D134" s="18">
        <v>80</v>
      </c>
      <c r="E134" s="10">
        <v>3213</v>
      </c>
      <c r="F134" s="9" t="s">
        <v>141</v>
      </c>
      <c r="G134" s="27" t="s">
        <v>13</v>
      </c>
    </row>
    <row r="135" spans="1:9" ht="27" customHeight="1" thickBot="1" x14ac:dyDescent="0.3">
      <c r="A135" s="21" t="s">
        <v>14</v>
      </c>
      <c r="B135" s="22"/>
      <c r="C135" s="23"/>
      <c r="D135" s="24">
        <f>SUM(D134:D134)</f>
        <v>80</v>
      </c>
      <c r="E135" s="23"/>
      <c r="F135" s="25"/>
      <c r="G135" s="26"/>
    </row>
    <row r="136" spans="1:9" x14ac:dyDescent="0.25">
      <c r="A136" s="9" t="s">
        <v>182</v>
      </c>
      <c r="B136" s="14" t="s">
        <v>183</v>
      </c>
      <c r="C136" s="10" t="s">
        <v>44</v>
      </c>
      <c r="D136" s="18">
        <v>420.25</v>
      </c>
      <c r="E136" s="10">
        <v>3222</v>
      </c>
      <c r="F136" s="9" t="s">
        <v>45</v>
      </c>
      <c r="G136" s="27" t="s">
        <v>13</v>
      </c>
    </row>
    <row r="137" spans="1:9" ht="27" customHeight="1" thickBot="1" x14ac:dyDescent="0.3">
      <c r="A137" s="21" t="s">
        <v>14</v>
      </c>
      <c r="B137" s="22"/>
      <c r="C137" s="23"/>
      <c r="D137" s="24">
        <f>SUM(D136:D136)</f>
        <v>420.25</v>
      </c>
      <c r="E137" s="23"/>
      <c r="F137" s="25"/>
      <c r="G137" s="26"/>
    </row>
    <row r="138" spans="1:9" ht="27" customHeight="1" x14ac:dyDescent="0.25">
      <c r="A138" s="9" t="s">
        <v>206</v>
      </c>
      <c r="B138" s="53">
        <v>7361958440</v>
      </c>
      <c r="C138" s="51" t="s">
        <v>207</v>
      </c>
      <c r="D138" s="59">
        <v>6359.5</v>
      </c>
      <c r="E138" s="60">
        <v>3238</v>
      </c>
      <c r="F138" s="61" t="s">
        <v>51</v>
      </c>
      <c r="G138" s="27" t="s">
        <v>13</v>
      </c>
    </row>
    <row r="139" spans="1:9" ht="27" customHeight="1" thickBot="1" x14ac:dyDescent="0.3">
      <c r="A139" s="21" t="s">
        <v>14</v>
      </c>
      <c r="B139" s="22"/>
      <c r="C139" s="23"/>
      <c r="D139" s="64">
        <f>SUM(D138:D138)</f>
        <v>6359.5</v>
      </c>
      <c r="E139" s="65"/>
      <c r="F139" s="66"/>
      <c r="G139" s="26"/>
    </row>
    <row r="140" spans="1:9" ht="27" customHeight="1" x14ac:dyDescent="0.25">
      <c r="A140" s="9" t="s">
        <v>208</v>
      </c>
      <c r="B140" s="52">
        <v>21487266767</v>
      </c>
      <c r="C140" s="51" t="s">
        <v>209</v>
      </c>
      <c r="D140" s="59">
        <v>1187.5</v>
      </c>
      <c r="E140" s="60">
        <v>3238</v>
      </c>
      <c r="F140" s="61" t="s">
        <v>51</v>
      </c>
      <c r="G140" s="27" t="s">
        <v>13</v>
      </c>
    </row>
    <row r="141" spans="1:9" ht="27" customHeight="1" thickBot="1" x14ac:dyDescent="0.3">
      <c r="A141" s="21" t="s">
        <v>14</v>
      </c>
      <c r="B141" s="22"/>
      <c r="C141" s="23"/>
      <c r="D141" s="64">
        <f>SUM(D140:D140)</f>
        <v>1187.5</v>
      </c>
      <c r="E141" s="65"/>
      <c r="F141" s="66"/>
      <c r="G141" s="26"/>
    </row>
    <row r="142" spans="1:9" x14ac:dyDescent="0.25">
      <c r="A142" s="9" t="s">
        <v>184</v>
      </c>
      <c r="B142" s="14" t="s">
        <v>185</v>
      </c>
      <c r="C142" s="10" t="s">
        <v>186</v>
      </c>
      <c r="D142" s="59">
        <v>1230.75</v>
      </c>
      <c r="E142" s="60">
        <v>3238</v>
      </c>
      <c r="F142" s="61" t="s">
        <v>51</v>
      </c>
      <c r="G142" s="27" t="s">
        <v>13</v>
      </c>
    </row>
    <row r="143" spans="1:9" ht="27" customHeight="1" thickBot="1" x14ac:dyDescent="0.3">
      <c r="A143" s="21" t="s">
        <v>14</v>
      </c>
      <c r="B143" s="22"/>
      <c r="C143" s="23"/>
      <c r="D143" s="64">
        <f>SUM(D142:D142)</f>
        <v>1230.75</v>
      </c>
      <c r="E143" s="65"/>
      <c r="F143" s="66"/>
      <c r="G143" s="26"/>
      <c r="I143" s="34"/>
    </row>
    <row r="144" spans="1:9" ht="27" customHeight="1" x14ac:dyDescent="0.25">
      <c r="A144" s="50" t="s">
        <v>210</v>
      </c>
      <c r="B144" s="54" t="s">
        <v>211</v>
      </c>
      <c r="C144" s="43" t="s">
        <v>48</v>
      </c>
      <c r="D144" s="59">
        <v>20</v>
      </c>
      <c r="E144" s="60">
        <v>3294</v>
      </c>
      <c r="F144" s="61" t="s">
        <v>22</v>
      </c>
      <c r="G144" s="27" t="s">
        <v>13</v>
      </c>
    </row>
    <row r="145" spans="1:7" ht="27" customHeight="1" thickBot="1" x14ac:dyDescent="0.3">
      <c r="A145" s="21" t="s">
        <v>14</v>
      </c>
      <c r="B145" s="22"/>
      <c r="C145" s="23"/>
      <c r="D145" s="64">
        <f>SUM(D144:D144)</f>
        <v>20</v>
      </c>
      <c r="E145" s="65"/>
      <c r="F145" s="66"/>
      <c r="G145" s="26"/>
    </row>
    <row r="146" spans="1:7" ht="27" customHeight="1" x14ac:dyDescent="0.25">
      <c r="A146" s="9" t="s">
        <v>191</v>
      </c>
      <c r="B146" s="38">
        <v>18683136487</v>
      </c>
      <c r="C146" s="10" t="s">
        <v>144</v>
      </c>
      <c r="D146" s="18">
        <v>336</v>
      </c>
      <c r="E146" s="10">
        <v>3295</v>
      </c>
      <c r="F146" s="37" t="s">
        <v>193</v>
      </c>
      <c r="G146" s="27" t="s">
        <v>13</v>
      </c>
    </row>
    <row r="147" spans="1:7" ht="27" customHeight="1" thickBot="1" x14ac:dyDescent="0.3">
      <c r="A147" s="21" t="s">
        <v>14</v>
      </c>
      <c r="B147" s="22"/>
      <c r="C147" s="23"/>
      <c r="D147" s="24">
        <f>SUM(D146:D146)</f>
        <v>336</v>
      </c>
      <c r="E147" s="23"/>
      <c r="F147" s="25"/>
      <c r="G147" s="26"/>
    </row>
    <row r="148" spans="1:7" ht="27" customHeight="1" thickBot="1" x14ac:dyDescent="0.3">
      <c r="A148" s="39" t="s">
        <v>194</v>
      </c>
      <c r="B148" s="62"/>
      <c r="C148" s="30"/>
      <c r="D148" s="40">
        <f>SUM(D8,D10,D12,D14,D16,D18,D20,D22,D145,D24,D26,D28,D30,D32,D34,D36,D139,D141,D135,D38,D40,D42,D44,D46,D48,D50,D52,D54,D56,D58,D60,D62,D64,D66,D68,D70,D72,D74,D76,D78,D80,D82,D84,D86,D88,D91,D93,D95,D97,D99,D101,D103,D105,D107,D109,D111,D115,D117,D119,D121,D123,D125,D127,D131,D133,D137,D143,D147+D129)</f>
        <v>968807.35</v>
      </c>
      <c r="E148" s="30"/>
      <c r="F148" s="31"/>
      <c r="G148" s="32"/>
    </row>
    <row r="149" spans="1:7" ht="27" customHeight="1" x14ac:dyDescent="0.25">
      <c r="A149" s="34"/>
      <c r="B149" s="35"/>
      <c r="C149" s="36"/>
      <c r="D149" s="56"/>
      <c r="E149" s="57"/>
      <c r="F149" s="58"/>
      <c r="G149" s="28"/>
    </row>
    <row r="150" spans="1:7" x14ac:dyDescent="0.25">
      <c r="A150" s="9"/>
      <c r="B150" s="14"/>
      <c r="C150" s="10"/>
      <c r="D150" s="59">
        <v>218644.51</v>
      </c>
      <c r="E150" s="60">
        <v>3111</v>
      </c>
      <c r="F150" s="61" t="s">
        <v>187</v>
      </c>
      <c r="G150" s="28" t="s">
        <v>13</v>
      </c>
    </row>
    <row r="151" spans="1:7" x14ac:dyDescent="0.25">
      <c r="A151" s="9"/>
      <c r="B151" s="14"/>
      <c r="C151" s="10"/>
      <c r="D151" s="59">
        <v>36076.370000000003</v>
      </c>
      <c r="E151" s="60">
        <v>3132</v>
      </c>
      <c r="F151" s="61" t="s">
        <v>188</v>
      </c>
      <c r="G151" s="28" t="s">
        <v>13</v>
      </c>
    </row>
    <row r="152" spans="1:7" x14ac:dyDescent="0.25">
      <c r="A152" s="9"/>
      <c r="B152" s="14"/>
      <c r="C152" s="10"/>
      <c r="D152" s="59">
        <v>2400</v>
      </c>
      <c r="E152" s="60">
        <v>3121</v>
      </c>
      <c r="F152" s="61" t="s">
        <v>202</v>
      </c>
      <c r="G152" s="28" t="s">
        <v>13</v>
      </c>
    </row>
    <row r="153" spans="1:7" x14ac:dyDescent="0.25">
      <c r="A153" s="9"/>
      <c r="B153" s="14"/>
      <c r="C153" s="10"/>
      <c r="D153" s="59">
        <v>1361.1</v>
      </c>
      <c r="E153" s="60">
        <v>3211</v>
      </c>
      <c r="F153" s="61" t="s">
        <v>12</v>
      </c>
      <c r="G153" s="28" t="s">
        <v>13</v>
      </c>
    </row>
    <row r="154" spans="1:7" x14ac:dyDescent="0.25">
      <c r="A154" s="9"/>
      <c r="B154" s="14"/>
      <c r="C154" s="10"/>
      <c r="D154" s="59">
        <v>5425.48</v>
      </c>
      <c r="E154" s="60">
        <v>3212</v>
      </c>
      <c r="F154" s="61" t="s">
        <v>189</v>
      </c>
      <c r="G154" s="28" t="s">
        <v>13</v>
      </c>
    </row>
    <row r="155" spans="1:7" x14ac:dyDescent="0.25">
      <c r="A155" s="9"/>
      <c r="B155" s="14"/>
      <c r="C155" s="10"/>
      <c r="D155" s="59">
        <v>114.96</v>
      </c>
      <c r="E155" s="60">
        <v>3235</v>
      </c>
      <c r="F155" s="61" t="s">
        <v>205</v>
      </c>
      <c r="G155" s="28" t="s">
        <v>13</v>
      </c>
    </row>
    <row r="156" spans="1:7" x14ac:dyDescent="0.25">
      <c r="A156" s="9"/>
      <c r="B156" s="14"/>
      <c r="C156" s="10"/>
      <c r="D156" s="59">
        <v>1786.73</v>
      </c>
      <c r="E156" s="60">
        <v>3237</v>
      </c>
      <c r="F156" s="61" t="s">
        <v>88</v>
      </c>
      <c r="G156" s="28" t="s">
        <v>13</v>
      </c>
    </row>
    <row r="157" spans="1:7" x14ac:dyDescent="0.25">
      <c r="A157" s="9"/>
      <c r="B157" s="14"/>
      <c r="C157" s="10"/>
      <c r="D157" s="59">
        <v>8505.93</v>
      </c>
      <c r="E157" s="60">
        <v>3296</v>
      </c>
      <c r="F157" s="61" t="s">
        <v>212</v>
      </c>
      <c r="G157" s="28" t="s">
        <v>13</v>
      </c>
    </row>
    <row r="158" spans="1:7" x14ac:dyDescent="0.25">
      <c r="A158" s="9"/>
      <c r="B158" s="14"/>
      <c r="C158" s="10"/>
      <c r="D158" s="18"/>
      <c r="E158" s="10"/>
      <c r="F158" s="9"/>
      <c r="G158" s="28"/>
    </row>
    <row r="159" spans="1:7" ht="15.75" thickBot="1" x14ac:dyDescent="0.3">
      <c r="A159" s="9"/>
      <c r="B159" s="14"/>
      <c r="C159" s="10"/>
      <c r="D159" s="18"/>
      <c r="E159" s="10"/>
      <c r="F159" s="9"/>
      <c r="G159" s="28"/>
    </row>
    <row r="160" spans="1:7" ht="21" customHeight="1" thickBot="1" x14ac:dyDescent="0.3">
      <c r="A160" s="39" t="s">
        <v>195</v>
      </c>
      <c r="B160" s="62"/>
      <c r="C160" s="30"/>
      <c r="D160" s="55">
        <f>SUM(D150:D159)</f>
        <v>274315.08</v>
      </c>
      <c r="E160" s="30"/>
      <c r="F160" s="31"/>
      <c r="G160" s="32"/>
    </row>
    <row r="161" spans="1:7" ht="30" customHeight="1" thickBot="1" x14ac:dyDescent="0.3">
      <c r="A161" s="63" t="s">
        <v>190</v>
      </c>
      <c r="B161" s="29"/>
      <c r="C161" s="30"/>
      <c r="D161" s="67">
        <f>D160+D148</f>
        <v>1243122.43</v>
      </c>
      <c r="E161" s="30"/>
      <c r="F161" s="31"/>
      <c r="G161" s="32"/>
    </row>
    <row r="162" spans="1:7" x14ac:dyDescent="0.25">
      <c r="A162" s="9"/>
      <c r="B162" s="14"/>
      <c r="C162" s="10"/>
      <c r="D162" s="18"/>
      <c r="E162" s="10"/>
      <c r="F162" s="9"/>
    </row>
    <row r="163" spans="1:7" x14ac:dyDescent="0.25">
      <c r="A163" s="9"/>
      <c r="B163" s="14"/>
      <c r="C163" s="10"/>
      <c r="D163" s="18"/>
      <c r="E163" s="10"/>
      <c r="F163" s="9"/>
    </row>
    <row r="164" spans="1:7" x14ac:dyDescent="0.25">
      <c r="A164" s="9"/>
      <c r="B164" s="14"/>
      <c r="C164" s="10"/>
      <c r="D164" s="18"/>
      <c r="E164" s="10"/>
      <c r="F164" s="9"/>
    </row>
    <row r="165" spans="1:7" x14ac:dyDescent="0.25">
      <c r="A165" s="9"/>
      <c r="B165" s="14"/>
      <c r="C165" s="10"/>
      <c r="D165" s="18"/>
      <c r="E165" s="10"/>
      <c r="F165" s="9"/>
    </row>
    <row r="166" spans="1:7" x14ac:dyDescent="0.25">
      <c r="A166" s="9"/>
      <c r="B166" s="14"/>
      <c r="C166" s="10"/>
      <c r="D166" s="18"/>
      <c r="E166" s="10"/>
      <c r="F166" s="9"/>
    </row>
    <row r="167" spans="1:7" x14ac:dyDescent="0.25">
      <c r="A167" s="9"/>
      <c r="B167" s="14"/>
      <c r="C167" s="10"/>
      <c r="D167" s="18"/>
      <c r="E167" s="10"/>
      <c r="F167" s="9"/>
    </row>
    <row r="168" spans="1:7" x14ac:dyDescent="0.25">
      <c r="A168" s="9"/>
      <c r="B168" s="14"/>
      <c r="C168" s="10"/>
      <c r="D168" s="18"/>
      <c r="E168" s="10"/>
      <c r="F168" s="9"/>
    </row>
    <row r="169" spans="1:7" x14ac:dyDescent="0.25">
      <c r="A169" s="9"/>
      <c r="B169" s="14"/>
      <c r="C169" s="10"/>
      <c r="D169" s="18"/>
      <c r="E169" s="10"/>
      <c r="F169" s="9"/>
    </row>
    <row r="170" spans="1:7" x14ac:dyDescent="0.25">
      <c r="A170" s="9"/>
      <c r="B170" s="14"/>
      <c r="C170" s="10"/>
      <c r="D170" s="18"/>
      <c r="E170" s="10"/>
      <c r="F170" s="9"/>
    </row>
    <row r="171" spans="1:7" x14ac:dyDescent="0.25">
      <c r="A171" s="9"/>
      <c r="B171" s="14"/>
      <c r="C171" s="10"/>
      <c r="D171" s="18"/>
      <c r="E171" s="10"/>
      <c r="F171" s="9"/>
    </row>
    <row r="172" spans="1:7" x14ac:dyDescent="0.25">
      <c r="A172" s="9"/>
      <c r="B172" s="14"/>
      <c r="C172" s="10"/>
      <c r="D172" s="18"/>
      <c r="E172" s="10"/>
      <c r="F172" s="9"/>
    </row>
    <row r="173" spans="1:7" x14ac:dyDescent="0.25">
      <c r="A173" s="9"/>
      <c r="B173" s="14"/>
      <c r="C173" s="10"/>
      <c r="D173" s="18"/>
      <c r="E173" s="10"/>
      <c r="F173" s="9"/>
    </row>
    <row r="174" spans="1:7" x14ac:dyDescent="0.25">
      <c r="A174" s="9"/>
      <c r="B174" s="14"/>
      <c r="C174" s="10"/>
      <c r="D174" s="18"/>
      <c r="E174" s="10"/>
      <c r="F174" s="9"/>
    </row>
    <row r="175" spans="1:7" x14ac:dyDescent="0.25">
      <c r="A175" s="9"/>
      <c r="B175" s="14"/>
      <c r="C175" s="10"/>
      <c r="D175" s="18"/>
      <c r="E175" s="10"/>
      <c r="F175" s="9"/>
    </row>
    <row r="176" spans="1:7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6" x14ac:dyDescent="0.25">
      <c r="A4001" s="9"/>
      <c r="B4001" s="14"/>
      <c r="C4001" s="10"/>
      <c r="D4001" s="18"/>
      <c r="E4001" s="10"/>
      <c r="F4001" s="9"/>
    </row>
    <row r="4002" spans="1:6" x14ac:dyDescent="0.25">
      <c r="A4002" s="9"/>
      <c r="B4002" s="14"/>
      <c r="C4002" s="10"/>
      <c r="D4002" s="18"/>
      <c r="E4002" s="10"/>
      <c r="F4002" s="9"/>
    </row>
    <row r="4003" spans="1:6" x14ac:dyDescent="0.25">
      <c r="A4003" s="9"/>
      <c r="B4003" s="14"/>
      <c r="C4003" s="10"/>
      <c r="D4003" s="18"/>
      <c r="E4003" s="10"/>
      <c r="F4003" s="9"/>
    </row>
    <row r="4004" spans="1:6" x14ac:dyDescent="0.25">
      <c r="A4004" s="9"/>
    </row>
    <row r="4005" spans="1:6" x14ac:dyDescent="0.25">
      <c r="A4005" s="9"/>
    </row>
    <row r="4006" spans="1:6" x14ac:dyDescent="0.25">
      <c r="A4006" s="9"/>
    </row>
    <row r="4007" spans="1:6" x14ac:dyDescent="0.25">
      <c r="A4007" s="9"/>
    </row>
    <row r="4008" spans="1:6" x14ac:dyDescent="0.25">
      <c r="A4008" s="9"/>
    </row>
    <row r="4009" spans="1:6" x14ac:dyDescent="0.25">
      <c r="A4009" s="9"/>
    </row>
    <row r="4010" spans="1:6" x14ac:dyDescent="0.25">
      <c r="A4010" s="9"/>
    </row>
    <row r="4011" spans="1:6" x14ac:dyDescent="0.25">
      <c r="A4011" s="9"/>
    </row>
    <row r="4012" spans="1:6" x14ac:dyDescent="0.25">
      <c r="A4012" s="9"/>
    </row>
    <row r="4013" spans="1:6" x14ac:dyDescent="0.25">
      <c r="A4013" s="9"/>
    </row>
    <row r="4014" spans="1:6" x14ac:dyDescent="0.25">
      <c r="A4014" s="9"/>
    </row>
    <row r="4015" spans="1:6" x14ac:dyDescent="0.25">
      <c r="A4015" s="9"/>
    </row>
    <row r="4016" spans="1:6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  <row r="4485" spans="1:1" x14ac:dyDescent="0.25">
      <c r="A4485" s="9"/>
    </row>
    <row r="4486" spans="1:1" x14ac:dyDescent="0.25">
      <c r="A4486" s="9"/>
    </row>
    <row r="4487" spans="1:1" x14ac:dyDescent="0.25">
      <c r="A4487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dcterms:created xsi:type="dcterms:W3CDTF">2024-03-05T11:42:46Z</dcterms:created>
  <dcterms:modified xsi:type="dcterms:W3CDTF">2025-04-22T16:51:36Z</dcterms:modified>
</cp:coreProperties>
</file>