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30P44ODH\"/>
    </mc:Choice>
  </mc:AlternateContent>
  <xr:revisionPtr revIDLastSave="0" documentId="13_ncr:1_{781844B6-6E43-453D-939F-4CCBCDCA06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1" i="1" l="1"/>
  <c r="D121" i="1"/>
  <c r="D119" i="1"/>
  <c r="D117" i="1" l="1"/>
  <c r="D114" i="1"/>
  <c r="D112" i="1"/>
  <c r="D110" i="1"/>
  <c r="D108" i="1"/>
  <c r="D106" i="1"/>
  <c r="D104" i="1"/>
  <c r="D100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4" i="1"/>
  <c r="D62" i="1"/>
  <c r="D60" i="1"/>
  <c r="D58" i="1"/>
  <c r="D56" i="1"/>
  <c r="D53" i="1"/>
  <c r="D50" i="1"/>
  <c r="D48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128" i="1" l="1"/>
  <c r="D143" i="1" s="1"/>
</calcChain>
</file>

<file path=xl/sharedStrings.xml><?xml version="1.0" encoding="utf-8"?>
<sst xmlns="http://schemas.openxmlformats.org/spreadsheetml/2006/main" count="382" uniqueCount="181">
  <si>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</si>
  <si>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</si>
  <si>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</si>
  <si>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</si>
  <si>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</si>
  <si>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</si>
  <si>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</si>
  <si>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</si>
  <si>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+385(21)386824   Fax: +385(21)386827_x000D_
OIB: 28557793778_x000D_
Mail: skolaplaca@tus-st.hr_x000D_
IBAN: HR8724070001100559614</t>
  </si>
  <si>
    <t>Isplata Sredstava Za Razdoblje: 01.06.2025 Do 30.06.2025</t>
  </si>
  <si>
    <t>BOOKING.COM B.V.</t>
  </si>
  <si>
    <t>NL805734958B01</t>
  </si>
  <si>
    <t>Amsterdam</t>
  </si>
  <si>
    <t>Nema Konta Na Odabranoj Razini</t>
  </si>
  <si>
    <t>TURISTIČKO UGOSTITELJSKA ŠKOLA SPLIT</t>
  </si>
  <si>
    <t>Ukupno:</t>
  </si>
  <si>
    <t>DM-DROGERIE MARKT D.O.O.</t>
  </si>
  <si>
    <t>94124811986</t>
  </si>
  <si>
    <t>10090 ZAGREB</t>
  </si>
  <si>
    <t>NOVI GODOVI d.o.o. za opremanje objekata</t>
  </si>
  <si>
    <t>93203105362</t>
  </si>
  <si>
    <t>40000 Čakovec</t>
  </si>
  <si>
    <t>USLUGE TEKUĆEG I INVESTICIJSKOG ODRŽAVANJA</t>
  </si>
  <si>
    <t>UREDSKA OPREMA I NAMJEŠTAJ</t>
  </si>
  <si>
    <t>ŠKARE TRADE D.O.O.</t>
  </si>
  <si>
    <t>88448992592</t>
  </si>
  <si>
    <t>21000 SPLIT</t>
  </si>
  <si>
    <t>SLUŽBENA,RADNA I ZAŠTITN AODJEĆA I OBUĆA</t>
  </si>
  <si>
    <t>PAMBI TABAK D.O.O. (HOTEL ALKAR)</t>
  </si>
  <si>
    <t>87728956905</t>
  </si>
  <si>
    <t>21230 SINJ</t>
  </si>
  <si>
    <t>REPREZENTACIJA</t>
  </si>
  <si>
    <t>HP-HRVATSKA POŠTA D.D.</t>
  </si>
  <si>
    <t>87311810356</t>
  </si>
  <si>
    <t>10000 ZAGREB</t>
  </si>
  <si>
    <t>USLUGE TELEFONA, POŠTE I PRIJEVOZA</t>
  </si>
  <si>
    <t>FINANCIJSKA  AGENCIJA</t>
  </si>
  <si>
    <t>85821130368</t>
  </si>
  <si>
    <t>ZAGREB</t>
  </si>
  <si>
    <t>OSTALI NESPOMENUTI RASHODI POSLOVANJA</t>
  </si>
  <si>
    <t>PREMIJER - GAZ d.o.o.</t>
  </si>
  <si>
    <t>84581389413</t>
  </si>
  <si>
    <t>AP-SPLIT, RAČUNALNE I SRODNE AKTIVNOSTI, D.O.O.</t>
  </si>
  <si>
    <t>82888704837</t>
  </si>
  <si>
    <t>SPLIT</t>
  </si>
  <si>
    <t>RAČUNALNE USLUGE</t>
  </si>
  <si>
    <t xml:space="preserve">RITAM PRODUKCIJA D.O.O.	</t>
  </si>
  <si>
    <t>82071321840</t>
  </si>
  <si>
    <t xml:space="preserve">Split	</t>
  </si>
  <si>
    <t>MATERIJAL I SIROVINE</t>
  </si>
  <si>
    <t>ZAJEDNICA USTANOVA ZA OBRAZOVANJE ODRASLIH</t>
  </si>
  <si>
    <t>81577711219</t>
  </si>
  <si>
    <t>ČLANARINE</t>
  </si>
  <si>
    <t>GRAD SPLIT</t>
  </si>
  <si>
    <t>78755598868</t>
  </si>
  <si>
    <t>KOMUNALNE USLUGE</t>
  </si>
  <si>
    <t>OPG MIRJANA GOJO</t>
  </si>
  <si>
    <t>76835881261</t>
  </si>
  <si>
    <t>PIELd.o.o.</t>
  </si>
  <si>
    <t>76120956111</t>
  </si>
  <si>
    <t>21000 Split</t>
  </si>
  <si>
    <t>BAUHAUS-ZAGREB</t>
  </si>
  <si>
    <t>71642207963</t>
  </si>
  <si>
    <t>FERO-TERM d.o.o.</t>
  </si>
  <si>
    <t>69638067216</t>
  </si>
  <si>
    <t>10255 Gornji Stupnik</t>
  </si>
  <si>
    <t>HRT</t>
  </si>
  <si>
    <t>68419124305</t>
  </si>
  <si>
    <t>USLUGE PROMIDŽBE I INFOMIRANJA</t>
  </si>
  <si>
    <t>NARODNE NOVINE</t>
  </si>
  <si>
    <t>64546066176</t>
  </si>
  <si>
    <t>UREDSKI MATERIJAL I OSTALI MATERIJALNI RASHODI</t>
  </si>
  <si>
    <t>ADHIBEO J.D.O.O.</t>
  </si>
  <si>
    <t>63593862651</t>
  </si>
  <si>
    <t>INTELEKTUALNE I OSOBNE USLUGE</t>
  </si>
  <si>
    <t>PROVIDER SERVICE D.O.O.</t>
  </si>
  <si>
    <t>63450400769</t>
  </si>
  <si>
    <t>SOLIN</t>
  </si>
  <si>
    <t>SITNI INVENTAR I AUTO GUME</t>
  </si>
  <si>
    <t>MINELA D.O.O.</t>
  </si>
  <si>
    <t>61394558478</t>
  </si>
  <si>
    <t>NET</t>
  </si>
  <si>
    <t>59360951057</t>
  </si>
  <si>
    <t>ALCA ZAGREB D.O.O.</t>
  </si>
  <si>
    <t>58353015102</t>
  </si>
  <si>
    <t>MANJATIVA j.d.o.o.</t>
  </si>
  <si>
    <t>57451932890</t>
  </si>
  <si>
    <t>VODOVOD I KANALIZACIJA</t>
  </si>
  <si>
    <t>56826138353</t>
  </si>
  <si>
    <t xml:space="preserve">PSC DALMACIJA d.o.o.	</t>
  </si>
  <si>
    <t>54069837861</t>
  </si>
  <si>
    <t xml:space="preserve">21000 Split	</t>
  </si>
  <si>
    <t>DALMACIJA BUS SPLIT D.O.O.</t>
  </si>
  <si>
    <t>53076189788</t>
  </si>
  <si>
    <t>OTP BANKA D.D.</t>
  </si>
  <si>
    <t>52508873833</t>
  </si>
  <si>
    <t>MEJAŠI PRVI d.o.o.</t>
  </si>
  <si>
    <t>49368232868</t>
  </si>
  <si>
    <t>CARNIVORES d.o.o.</t>
  </si>
  <si>
    <t>47805304439</t>
  </si>
  <si>
    <t>HEP-OPERATOR DISTRIBUCIJSKOG SUSTAVA D.O.O.</t>
  </si>
  <si>
    <t>46830600751</t>
  </si>
  <si>
    <t>ENERGIJA</t>
  </si>
  <si>
    <t>TEXT PAPIR</t>
  </si>
  <si>
    <t>45878059290</t>
  </si>
  <si>
    <t>HEP ELEKTRA D.O.O.</t>
  </si>
  <si>
    <t>43965974818</t>
  </si>
  <si>
    <t>EURO CONTEGO D.O.O.</t>
  </si>
  <si>
    <t>42153449224</t>
  </si>
  <si>
    <t>VOX BRANKO D.O.O. ZA SERVIS IZRADU I TRGOVINU</t>
  </si>
  <si>
    <t>39823007255</t>
  </si>
  <si>
    <t>ČISTOĆA</t>
  </si>
  <si>
    <t>38812451417</t>
  </si>
  <si>
    <t>JADROLINIJA</t>
  </si>
  <si>
    <t>38453148181</t>
  </si>
  <si>
    <t>51000 Rijeka</t>
  </si>
  <si>
    <t>Plava kava d.o.o</t>
  </si>
  <si>
    <t>38152213074</t>
  </si>
  <si>
    <t xml:space="preserve"> 20236 Mokošica - Dubrovnik</t>
  </si>
  <si>
    <t>Jumentum d.o.o.</t>
  </si>
  <si>
    <t>32039276408</t>
  </si>
  <si>
    <t>COMMO D.O.O.</t>
  </si>
  <si>
    <t>31146223505</t>
  </si>
  <si>
    <t>52100 PULA</t>
  </si>
  <si>
    <t xml:space="preserve">TROMONT D.O.O.	</t>
  </si>
  <si>
    <t>30461667075</t>
  </si>
  <si>
    <t xml:space="preserve">SPLIT	</t>
  </si>
  <si>
    <t xml:space="preserve">OSTALI GRAĐEVINSKI OBJEKTI                                                                                                                            </t>
  </si>
  <si>
    <t>A1 HRVATSKA D.O.O.</t>
  </si>
  <si>
    <t>29524210204</t>
  </si>
  <si>
    <t>PEKARNA PEČJAK INT d.o.o.</t>
  </si>
  <si>
    <t>28066578315</t>
  </si>
  <si>
    <t>10000 Zagreb</t>
  </si>
  <si>
    <t>STUDENTSKI CENTAR SPLIT</t>
  </si>
  <si>
    <t>25975412650</t>
  </si>
  <si>
    <t>ZAKUPNINE I NAJAMNINE</t>
  </si>
  <si>
    <t>CORONA COPY</t>
  </si>
  <si>
    <t>23495584640</t>
  </si>
  <si>
    <t>KAŠTEL SUĆURAC</t>
  </si>
  <si>
    <t>KOMUNIKACIJSKA OPREMA</t>
  </si>
  <si>
    <t>EUROHERC OSIGURANJE D.D.</t>
  </si>
  <si>
    <t>22694857747</t>
  </si>
  <si>
    <t xml:space="preserve">SLUŽBENA PUTOVANJA                                                                                                                                    </t>
  </si>
  <si>
    <t>CENTAURUS</t>
  </si>
  <si>
    <t>12918072739</t>
  </si>
  <si>
    <t>MRVICA, OBRT ZA USLUGE I TRGOVINU, VL. LIDIA DOMINOVIĆ, SPLIT, ŠENOINA 4</t>
  </si>
  <si>
    <t>12236554418</t>
  </si>
  <si>
    <t>Media Komunikacije d.o.o.</t>
  </si>
  <si>
    <t>08130710769</t>
  </si>
  <si>
    <t>Zagreb</t>
  </si>
  <si>
    <t>Franck d.d.</t>
  </si>
  <si>
    <t>07676693758</t>
  </si>
  <si>
    <t>TOMMY d.o.o.</t>
  </si>
  <si>
    <t>00278260010</t>
  </si>
  <si>
    <t xml:space="preserve">PLAĆE ZA REDOVAN RAD                                                                                                                                  </t>
  </si>
  <si>
    <t>Sveukupno:</t>
  </si>
  <si>
    <t>RAD STUDENT SERVIS</t>
  </si>
  <si>
    <t>DODATNA ULAGANJA NA GRAĐEVINSKIM OBJEKTIMA</t>
  </si>
  <si>
    <t>OSTALI RASHODI ZA ZAPOSLENE</t>
  </si>
  <si>
    <t xml:space="preserve">DOPRINOSI                                                                                                      </t>
  </si>
  <si>
    <t>SLUŽBENA PUTOVANJA</t>
  </si>
  <si>
    <t>NAKNADE ZA PRIJEVOZ</t>
  </si>
  <si>
    <t>UGOVORI O DJELU</t>
  </si>
  <si>
    <t>REPREZENTACIJA - BLAGAJNA</t>
  </si>
  <si>
    <t>UČENIČKI SERVIS</t>
  </si>
  <si>
    <t>POVRATI JAMSTVA RADI UREDNOG ISPUNJENJA OBVEZA I GARANCIJA</t>
  </si>
  <si>
    <t>Ukupno za kategoriju 1:</t>
  </si>
  <si>
    <t>Ukupno za kategoriju 2:</t>
  </si>
  <si>
    <t>Državni proračun RH</t>
  </si>
  <si>
    <t>18683136487</t>
  </si>
  <si>
    <t>PRISTOJBE I NAKNADE ZA NEZAPOŠLJAVANJE INVALIDA</t>
  </si>
  <si>
    <t>HGK</t>
  </si>
  <si>
    <t>85167032587</t>
  </si>
  <si>
    <t>HPB</t>
  </si>
  <si>
    <t>87939104207</t>
  </si>
  <si>
    <t>OTPLATA KREDITA OD FINANCIJSKIH INSTITUCIJA</t>
  </si>
  <si>
    <t>TROMONT d.o.o.</t>
  </si>
  <si>
    <t>usluge akademis</t>
  </si>
  <si>
    <t>bankarske usluge</t>
  </si>
  <si>
    <t>materijal i sirovine akademis</t>
  </si>
  <si>
    <t>MATERIJAL AKADEMIS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</si>
</sst>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10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5" fillId="0" borderId="12" xfId="0" applyFont="1" applyBorder="1"/>
    <xf numFmtId="165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5" fillId="0" borderId="15" xfId="0" applyFont="1" applyBorder="1"/>
    <xf numFmtId="164" fontId="0" fillId="0" borderId="13" xfId="0" applyNumberFormat="1" applyBorder="1" applyAlignment="1">
      <alignment horizontal="right" vertical="center"/>
    </xf>
    <xf numFmtId="0" fontId="1" fillId="4" borderId="16" xfId="0" applyFont="1" applyFill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0" fillId="0" borderId="18" xfId="0" applyNumberFormat="1" applyBorder="1" applyAlignment="1">
      <alignment horizontal="right" vertical="top"/>
    </xf>
    <xf numFmtId="0" fontId="0" fillId="0" borderId="18" xfId="0" applyBorder="1" applyAlignment="1">
      <alignment horizontal="left" vertical="center"/>
    </xf>
    <xf numFmtId="0" fontId="5" fillId="0" borderId="6" xfId="0" applyFont="1" applyBorder="1"/>
    <xf numFmtId="0" fontId="1" fillId="0" borderId="19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5" fillId="0" borderId="5" xfId="0" applyFont="1" applyBorder="1"/>
    <xf numFmtId="0" fontId="0" fillId="0" borderId="17" xfId="0" applyBorder="1" applyAlignment="1">
      <alignment horizontal="left" vertical="center"/>
    </xf>
    <xf numFmtId="165" fontId="0" fillId="0" borderId="18" xfId="0" applyNumberForma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64" fontId="0" fillId="0" borderId="18" xfId="0" applyNumberFormat="1" applyBorder="1" applyAlignment="1">
      <alignment horizontal="right" vertical="center"/>
    </xf>
    <xf numFmtId="164" fontId="1" fillId="0" borderId="4" xfId="0" applyNumberFormat="1" applyFont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1" fillId="0" borderId="8" xfId="0" applyFont="1" applyFill="1" applyBorder="1" applyAlignment="1">
      <alignment horizontal="left" vertical="top"/>
    </xf>
    <xf numFmtId="0" fontId="0" fillId="0" borderId="0" xfId="0" applyBorder="1"/>
    <xf numFmtId="164" fontId="1" fillId="0" borderId="16" xfId="0" applyNumberFormat="1" applyFont="1" applyBorder="1" applyAlignment="1">
      <alignment horizontal="right" vertical="center"/>
    </xf>
    <xf numFmtId="164" fontId="6" fillId="0" borderId="16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72"/>
  <sheetViews>
    <sheetView tabSelected="1" zoomScaleNormal="100" workbookViewId="0">
      <selection activeCell="E146" sqref="E14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196.54</v>
      </c>
      <c r="E7" s="10">
        <v>3229</v>
      </c>
      <c r="F7" s="9" t="s">
        <v>177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196.54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500</v>
      </c>
      <c r="E9" s="10">
        <v>3229</v>
      </c>
      <c r="F9" s="9" t="s">
        <v>177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500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20758.75</v>
      </c>
      <c r="E11" s="10">
        <v>3232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18156.25</v>
      </c>
      <c r="E12" s="10">
        <v>4221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38915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606.73</v>
      </c>
      <c r="E14" s="10">
        <v>3227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606.73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319.5</v>
      </c>
      <c r="E16" s="10">
        <v>3293</v>
      </c>
      <c r="F16" s="9" t="s">
        <v>31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319.5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36.25</v>
      </c>
      <c r="E18" s="10">
        <v>3231</v>
      </c>
      <c r="F18" s="9" t="s">
        <v>35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36.25</v>
      </c>
      <c r="E19" s="23"/>
      <c r="F19" s="25"/>
      <c r="G19" s="26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9.9600000000000009</v>
      </c>
      <c r="E20" s="10">
        <v>3299</v>
      </c>
      <c r="F20" s="9" t="s">
        <v>39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9.9600000000000009</v>
      </c>
      <c r="E21" s="23"/>
      <c r="F21" s="25"/>
      <c r="G21" s="26"/>
    </row>
    <row r="22" spans="1:7" x14ac:dyDescent="0.25">
      <c r="A22" s="9" t="s">
        <v>40</v>
      </c>
      <c r="B22" s="14" t="s">
        <v>41</v>
      </c>
      <c r="C22" s="10" t="s">
        <v>38</v>
      </c>
      <c r="D22" s="18">
        <v>400</v>
      </c>
      <c r="E22" s="10">
        <v>3293</v>
      </c>
      <c r="F22" s="9" t="s">
        <v>31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400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129.43</v>
      </c>
      <c r="E24" s="10">
        <v>3238</v>
      </c>
      <c r="F24" s="9" t="s">
        <v>45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129.43</v>
      </c>
      <c r="E25" s="23"/>
      <c r="F25" s="25"/>
      <c r="G25" s="26"/>
    </row>
    <row r="26" spans="1:7" x14ac:dyDescent="0.25">
      <c r="A26" s="9" t="s">
        <v>46</v>
      </c>
      <c r="B26" s="14" t="s">
        <v>47</v>
      </c>
      <c r="C26" s="10" t="s">
        <v>48</v>
      </c>
      <c r="D26" s="18">
        <v>729.1</v>
      </c>
      <c r="E26" s="10">
        <v>3222</v>
      </c>
      <c r="F26" s="9" t="s">
        <v>49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729.1</v>
      </c>
      <c r="E27" s="23"/>
      <c r="F27" s="25"/>
      <c r="G27" s="26"/>
    </row>
    <row r="28" spans="1:7" x14ac:dyDescent="0.25">
      <c r="A28" s="9" t="s">
        <v>50</v>
      </c>
      <c r="B28" s="14" t="s">
        <v>51</v>
      </c>
      <c r="C28" s="10" t="s">
        <v>38</v>
      </c>
      <c r="D28" s="18">
        <v>200</v>
      </c>
      <c r="E28" s="10">
        <v>3294</v>
      </c>
      <c r="F28" s="9" t="s">
        <v>52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200</v>
      </c>
      <c r="E29" s="23"/>
      <c r="F29" s="25"/>
      <c r="G29" s="26"/>
    </row>
    <row r="30" spans="1:7" x14ac:dyDescent="0.25">
      <c r="A30" s="9" t="s">
        <v>53</v>
      </c>
      <c r="B30" s="14" t="s">
        <v>54</v>
      </c>
      <c r="C30" s="10" t="s">
        <v>44</v>
      </c>
      <c r="D30" s="18">
        <v>322.86</v>
      </c>
      <c r="E30" s="10">
        <v>3234</v>
      </c>
      <c r="F30" s="9" t="s">
        <v>55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322.86</v>
      </c>
      <c r="E31" s="23"/>
      <c r="F31" s="25"/>
      <c r="G31" s="26"/>
    </row>
    <row r="32" spans="1:7" x14ac:dyDescent="0.25">
      <c r="A32" s="9" t="s">
        <v>56</v>
      </c>
      <c r="B32" s="14" t="s">
        <v>57</v>
      </c>
      <c r="C32" s="10" t="s">
        <v>44</v>
      </c>
      <c r="D32" s="18">
        <v>330</v>
      </c>
      <c r="E32" s="10">
        <v>3222</v>
      </c>
      <c r="F32" s="9" t="s">
        <v>49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330</v>
      </c>
      <c r="E33" s="23"/>
      <c r="F33" s="25"/>
      <c r="G33" s="26"/>
    </row>
    <row r="34" spans="1:7" x14ac:dyDescent="0.25">
      <c r="A34" s="9" t="s">
        <v>58</v>
      </c>
      <c r="B34" s="14" t="s">
        <v>59</v>
      </c>
      <c r="C34" s="10" t="s">
        <v>60</v>
      </c>
      <c r="D34" s="18">
        <v>487.5</v>
      </c>
      <c r="E34" s="10">
        <v>3232</v>
      </c>
      <c r="F34" s="9" t="s">
        <v>22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487.5</v>
      </c>
      <c r="E35" s="23"/>
      <c r="F35" s="25"/>
      <c r="G35" s="26"/>
    </row>
    <row r="36" spans="1:7" x14ac:dyDescent="0.25">
      <c r="A36" s="9" t="s">
        <v>61</v>
      </c>
      <c r="B36" s="14" t="s">
        <v>62</v>
      </c>
      <c r="C36" s="10" t="s">
        <v>38</v>
      </c>
      <c r="D36" s="18">
        <v>295.86</v>
      </c>
      <c r="E36" s="10">
        <v>3222</v>
      </c>
      <c r="F36" s="9" t="s">
        <v>49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295.86</v>
      </c>
      <c r="E37" s="23"/>
      <c r="F37" s="25"/>
      <c r="G37" s="26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91.6</v>
      </c>
      <c r="E38" s="10">
        <v>3229</v>
      </c>
      <c r="F38" s="9" t="s">
        <v>177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91.6</v>
      </c>
      <c r="E39" s="23"/>
      <c r="F39" s="25"/>
      <c r="G39" s="26"/>
    </row>
    <row r="40" spans="1:7" x14ac:dyDescent="0.25">
      <c r="A40" s="9" t="s">
        <v>66</v>
      </c>
      <c r="B40" s="14" t="s">
        <v>67</v>
      </c>
      <c r="C40" s="10" t="s">
        <v>38</v>
      </c>
      <c r="D40" s="18">
        <v>21.24</v>
      </c>
      <c r="E40" s="10">
        <v>3233</v>
      </c>
      <c r="F40" s="9" t="s">
        <v>68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21.24</v>
      </c>
      <c r="E41" s="23"/>
      <c r="F41" s="25"/>
      <c r="G41" s="26"/>
    </row>
    <row r="42" spans="1:7" x14ac:dyDescent="0.25">
      <c r="A42" s="9" t="s">
        <v>69</v>
      </c>
      <c r="B42" s="14" t="s">
        <v>70</v>
      </c>
      <c r="C42" s="10" t="s">
        <v>38</v>
      </c>
      <c r="D42" s="18">
        <v>492.5</v>
      </c>
      <c r="E42" s="10">
        <v>3221</v>
      </c>
      <c r="F42" s="9" t="s">
        <v>71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492.5</v>
      </c>
      <c r="E43" s="23"/>
      <c r="F43" s="25"/>
      <c r="G43" s="26"/>
    </row>
    <row r="44" spans="1:7" x14ac:dyDescent="0.25">
      <c r="A44" s="9" t="s">
        <v>72</v>
      </c>
      <c r="B44" s="14" t="s">
        <v>73</v>
      </c>
      <c r="C44" s="10" t="s">
        <v>26</v>
      </c>
      <c r="D44" s="18">
        <v>625</v>
      </c>
      <c r="E44" s="10">
        <v>3237</v>
      </c>
      <c r="F44" s="9" t="s">
        <v>74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625</v>
      </c>
      <c r="E45" s="23"/>
      <c r="F45" s="25"/>
      <c r="G45" s="26"/>
    </row>
    <row r="46" spans="1:7" x14ac:dyDescent="0.25">
      <c r="A46" s="9" t="s">
        <v>75</v>
      </c>
      <c r="B46" s="14" t="s">
        <v>76</v>
      </c>
      <c r="C46" s="10" t="s">
        <v>77</v>
      </c>
      <c r="D46" s="18">
        <v>1696.8</v>
      </c>
      <c r="E46" s="10">
        <v>3225</v>
      </c>
      <c r="F46" s="9" t="s">
        <v>78</v>
      </c>
      <c r="G46" s="27" t="s">
        <v>14</v>
      </c>
    </row>
    <row r="47" spans="1:7" x14ac:dyDescent="0.25">
      <c r="A47" s="9"/>
      <c r="B47" s="14"/>
      <c r="C47" s="10"/>
      <c r="D47" s="18">
        <v>988.83</v>
      </c>
      <c r="E47" s="10">
        <v>3229</v>
      </c>
      <c r="F47" s="9" t="s">
        <v>13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2685.63</v>
      </c>
      <c r="E48" s="23"/>
      <c r="F48" s="25"/>
      <c r="G48" s="26"/>
    </row>
    <row r="49" spans="1:7" x14ac:dyDescent="0.25">
      <c r="A49" s="9" t="s">
        <v>79</v>
      </c>
      <c r="B49" s="14" t="s">
        <v>80</v>
      </c>
      <c r="C49" s="10" t="s">
        <v>44</v>
      </c>
      <c r="D49" s="18">
        <v>1000</v>
      </c>
      <c r="E49" s="10">
        <v>3234</v>
      </c>
      <c r="F49" s="9" t="s">
        <v>55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1000</v>
      </c>
      <c r="E50" s="23"/>
      <c r="F50" s="25"/>
      <c r="G50" s="26"/>
    </row>
    <row r="51" spans="1:7" x14ac:dyDescent="0.25">
      <c r="A51" s="9" t="s">
        <v>81</v>
      </c>
      <c r="B51" s="14" t="s">
        <v>82</v>
      </c>
      <c r="C51" s="10" t="s">
        <v>44</v>
      </c>
      <c r="D51" s="18">
        <v>487.5</v>
      </c>
      <c r="E51" s="10">
        <v>3238</v>
      </c>
      <c r="F51" s="9" t="s">
        <v>45</v>
      </c>
      <c r="G51" s="27" t="s">
        <v>14</v>
      </c>
    </row>
    <row r="52" spans="1:7" x14ac:dyDescent="0.25">
      <c r="A52" s="9"/>
      <c r="B52" s="14"/>
      <c r="C52" s="10"/>
      <c r="D52" s="18">
        <v>1225</v>
      </c>
      <c r="E52" s="10">
        <v>3299</v>
      </c>
      <c r="F52" s="9" t="s">
        <v>39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1712.5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38</v>
      </c>
      <c r="D54" s="18">
        <v>1848.58</v>
      </c>
      <c r="E54" s="10">
        <v>3222</v>
      </c>
      <c r="F54" s="9" t="s">
        <v>49</v>
      </c>
      <c r="G54" s="27" t="s">
        <v>14</v>
      </c>
    </row>
    <row r="55" spans="1:7" x14ac:dyDescent="0.25">
      <c r="A55" s="9"/>
      <c r="B55" s="14"/>
      <c r="C55" s="10"/>
      <c r="D55" s="18">
        <v>164.31</v>
      </c>
      <c r="E55" s="10">
        <v>3228</v>
      </c>
      <c r="F55" s="9" t="s">
        <v>13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2012.8899999999999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26</v>
      </c>
      <c r="D57" s="18">
        <v>1641.89</v>
      </c>
      <c r="E57" s="10">
        <v>3954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1641.89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44</v>
      </c>
      <c r="D59" s="18">
        <v>8.98</v>
      </c>
      <c r="E59" s="10">
        <v>3234</v>
      </c>
      <c r="F59" s="9" t="s">
        <v>55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8.98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873.1</v>
      </c>
      <c r="E61" s="10">
        <v>3232</v>
      </c>
      <c r="F61" s="9" t="s">
        <v>22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873.1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44</v>
      </c>
      <c r="D63" s="18">
        <v>500</v>
      </c>
      <c r="E63" s="10">
        <v>3231</v>
      </c>
      <c r="F63" s="9" t="s">
        <v>35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500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44</v>
      </c>
      <c r="D65" s="18">
        <v>12.62</v>
      </c>
      <c r="E65" s="10">
        <v>3229</v>
      </c>
      <c r="F65" s="9" t="s">
        <v>177</v>
      </c>
      <c r="G65" s="27" t="s">
        <v>14</v>
      </c>
    </row>
    <row r="66" spans="1:7" x14ac:dyDescent="0.25">
      <c r="A66" s="9"/>
      <c r="B66" s="14"/>
      <c r="C66" s="10"/>
      <c r="D66" s="18">
        <v>331.04</v>
      </c>
      <c r="E66" s="10">
        <v>3439</v>
      </c>
      <c r="F66" s="9" t="s">
        <v>178</v>
      </c>
      <c r="G66" s="28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SUM(D65:D66)</f>
        <v>343.66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44</v>
      </c>
      <c r="D68" s="18">
        <v>5380</v>
      </c>
      <c r="E68" s="10">
        <v>3299</v>
      </c>
      <c r="F68" s="9" t="s">
        <v>39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5380</v>
      </c>
      <c r="E69" s="23"/>
      <c r="F69" s="25"/>
      <c r="G69" s="26"/>
    </row>
    <row r="70" spans="1:7" x14ac:dyDescent="0.25">
      <c r="A70" s="9" t="s">
        <v>98</v>
      </c>
      <c r="B70" s="14" t="s">
        <v>99</v>
      </c>
      <c r="C70" s="10" t="s">
        <v>60</v>
      </c>
      <c r="D70" s="18">
        <v>227.5</v>
      </c>
      <c r="E70" s="10">
        <v>3227</v>
      </c>
      <c r="F70" s="9" t="s">
        <v>27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227.5</v>
      </c>
      <c r="E71" s="23"/>
      <c r="F71" s="25"/>
      <c r="G71" s="26"/>
    </row>
    <row r="72" spans="1:7" x14ac:dyDescent="0.25">
      <c r="A72" s="9" t="s">
        <v>100</v>
      </c>
      <c r="B72" s="14" t="s">
        <v>101</v>
      </c>
      <c r="C72" s="10" t="s">
        <v>26</v>
      </c>
      <c r="D72" s="18">
        <v>2117.79</v>
      </c>
      <c r="E72" s="10">
        <v>3223</v>
      </c>
      <c r="F72" s="9" t="s">
        <v>102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2117.79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44</v>
      </c>
      <c r="D74" s="18">
        <v>851.58</v>
      </c>
      <c r="E74" s="10">
        <v>3221</v>
      </c>
      <c r="F74" s="9" t="s">
        <v>71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851.58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34</v>
      </c>
      <c r="D76" s="18">
        <v>5884.21</v>
      </c>
      <c r="E76" s="10">
        <v>3223</v>
      </c>
      <c r="F76" s="9" t="s">
        <v>102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5884.21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44</v>
      </c>
      <c r="D78" s="18">
        <v>400</v>
      </c>
      <c r="E78" s="10">
        <v>3231</v>
      </c>
      <c r="F78" s="9" t="s">
        <v>35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400</v>
      </c>
      <c r="E79" s="23"/>
      <c r="F79" s="25"/>
      <c r="G79" s="26"/>
    </row>
    <row r="80" spans="1:7" x14ac:dyDescent="0.25">
      <c r="A80" s="9" t="s">
        <v>109</v>
      </c>
      <c r="B80" s="14" t="s">
        <v>110</v>
      </c>
      <c r="C80" s="10" t="s">
        <v>26</v>
      </c>
      <c r="D80" s="18">
        <v>3970.05</v>
      </c>
      <c r="E80" s="10">
        <v>3222</v>
      </c>
      <c r="F80" s="9" t="s">
        <v>49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3970.05</v>
      </c>
      <c r="E81" s="23"/>
      <c r="F81" s="25"/>
      <c r="G81" s="26"/>
    </row>
    <row r="82" spans="1:7" x14ac:dyDescent="0.25">
      <c r="A82" s="9" t="s">
        <v>111</v>
      </c>
      <c r="B82" s="14" t="s">
        <v>112</v>
      </c>
      <c r="C82" s="10" t="s">
        <v>44</v>
      </c>
      <c r="D82" s="18">
        <v>225.06</v>
      </c>
      <c r="E82" s="10">
        <v>3234</v>
      </c>
      <c r="F82" s="9" t="s">
        <v>55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225.06</v>
      </c>
      <c r="E83" s="23"/>
      <c r="F83" s="25"/>
      <c r="G83" s="26"/>
    </row>
    <row r="84" spans="1:7" x14ac:dyDescent="0.25">
      <c r="A84" s="9" t="s">
        <v>113</v>
      </c>
      <c r="B84" s="14" t="s">
        <v>114</v>
      </c>
      <c r="C84" s="10" t="s">
        <v>115</v>
      </c>
      <c r="D84" s="18">
        <v>51.3</v>
      </c>
      <c r="E84" s="10">
        <v>3233</v>
      </c>
      <c r="F84" s="9" t="s">
        <v>68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51.3</v>
      </c>
      <c r="E85" s="23"/>
      <c r="F85" s="25"/>
      <c r="G85" s="26"/>
    </row>
    <row r="86" spans="1:7" x14ac:dyDescent="0.25">
      <c r="A86" s="9" t="s">
        <v>116</v>
      </c>
      <c r="B86" s="14" t="s">
        <v>117</v>
      </c>
      <c r="C86" s="10" t="s">
        <v>118</v>
      </c>
      <c r="D86" s="18">
        <v>11.61</v>
      </c>
      <c r="E86" s="10">
        <v>3299</v>
      </c>
      <c r="F86" s="9" t="s">
        <v>39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11.61</v>
      </c>
      <c r="E87" s="23"/>
      <c r="F87" s="25"/>
      <c r="G87" s="26"/>
    </row>
    <row r="88" spans="1:7" x14ac:dyDescent="0.25">
      <c r="A88" s="9" t="s">
        <v>119</v>
      </c>
      <c r="B88" s="14" t="s">
        <v>120</v>
      </c>
      <c r="C88" s="10" t="s">
        <v>26</v>
      </c>
      <c r="D88" s="18">
        <v>63</v>
      </c>
      <c r="E88" s="10">
        <v>3293</v>
      </c>
      <c r="F88" s="9" t="s">
        <v>31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63</v>
      </c>
      <c r="E89" s="23"/>
      <c r="F89" s="25"/>
      <c r="G89" s="26"/>
    </row>
    <row r="90" spans="1:7" x14ac:dyDescent="0.25">
      <c r="A90" s="9" t="s">
        <v>121</v>
      </c>
      <c r="B90" s="14" t="s">
        <v>122</v>
      </c>
      <c r="C90" s="10" t="s">
        <v>123</v>
      </c>
      <c r="D90" s="18">
        <v>367.58</v>
      </c>
      <c r="E90" s="10">
        <v>3222</v>
      </c>
      <c r="F90" s="9" t="s">
        <v>49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367.58</v>
      </c>
      <c r="E91" s="23"/>
      <c r="F91" s="25"/>
      <c r="G91" s="26"/>
    </row>
    <row r="92" spans="1:7" x14ac:dyDescent="0.25">
      <c r="A92" s="9" t="s">
        <v>124</v>
      </c>
      <c r="B92" s="14" t="s">
        <v>125</v>
      </c>
      <c r="C92" s="10" t="s">
        <v>126</v>
      </c>
      <c r="D92" s="18">
        <v>57617.63</v>
      </c>
      <c r="E92" s="10">
        <v>4214</v>
      </c>
      <c r="F92" s="9" t="s">
        <v>127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57617.63</v>
      </c>
      <c r="E93" s="23"/>
      <c r="F93" s="25"/>
      <c r="G93" s="26"/>
    </row>
    <row r="94" spans="1:7" x14ac:dyDescent="0.25">
      <c r="A94" s="9" t="s">
        <v>128</v>
      </c>
      <c r="B94" s="14" t="s">
        <v>129</v>
      </c>
      <c r="C94" s="10" t="s">
        <v>34</v>
      </c>
      <c r="D94" s="18">
        <v>1177.8499999999999</v>
      </c>
      <c r="E94" s="10">
        <v>3231</v>
      </c>
      <c r="F94" s="9" t="s">
        <v>35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1177.8499999999999</v>
      </c>
      <c r="E95" s="23"/>
      <c r="F95" s="25"/>
      <c r="G95" s="26"/>
    </row>
    <row r="96" spans="1:7" x14ac:dyDescent="0.25">
      <c r="A96" s="9" t="s">
        <v>130</v>
      </c>
      <c r="B96" s="14" t="s">
        <v>131</v>
      </c>
      <c r="C96" s="10" t="s">
        <v>132</v>
      </c>
      <c r="D96" s="18">
        <v>1044.2</v>
      </c>
      <c r="E96" s="10">
        <v>3228</v>
      </c>
      <c r="F96" s="9" t="s">
        <v>49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1044.2</v>
      </c>
      <c r="E97" s="23"/>
      <c r="F97" s="25"/>
      <c r="G97" s="26"/>
    </row>
    <row r="98" spans="1:7" x14ac:dyDescent="0.25">
      <c r="A98" s="9" t="s">
        <v>133</v>
      </c>
      <c r="B98" s="14" t="s">
        <v>134</v>
      </c>
      <c r="C98" s="10" t="s">
        <v>44</v>
      </c>
      <c r="D98" s="18">
        <v>1430.06</v>
      </c>
      <c r="E98" s="10">
        <v>3229</v>
      </c>
      <c r="F98" s="9" t="s">
        <v>156</v>
      </c>
      <c r="G98" s="27" t="s">
        <v>14</v>
      </c>
    </row>
    <row r="99" spans="1:7" x14ac:dyDescent="0.25">
      <c r="A99" s="9"/>
      <c r="B99" s="14"/>
      <c r="C99" s="10"/>
      <c r="D99" s="18">
        <v>300</v>
      </c>
      <c r="E99" s="10">
        <v>3235</v>
      </c>
      <c r="F99" s="9" t="s">
        <v>135</v>
      </c>
      <c r="G99" s="28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SUM(D98:D99)</f>
        <v>1730.06</v>
      </c>
      <c r="E100" s="23"/>
      <c r="F100" s="25"/>
      <c r="G100" s="26"/>
    </row>
    <row r="101" spans="1:7" x14ac:dyDescent="0.25">
      <c r="A101" s="9" t="s">
        <v>136</v>
      </c>
      <c r="B101" s="14" t="s">
        <v>137</v>
      </c>
      <c r="C101" s="10" t="s">
        <v>138</v>
      </c>
      <c r="D101" s="18">
        <v>1669.5</v>
      </c>
      <c r="E101" s="10">
        <v>3221</v>
      </c>
      <c r="F101" s="9" t="s">
        <v>71</v>
      </c>
      <c r="G101" s="27" t="s">
        <v>14</v>
      </c>
    </row>
    <row r="102" spans="1:7" x14ac:dyDescent="0.25">
      <c r="A102" s="9"/>
      <c r="B102" s="14"/>
      <c r="C102" s="10"/>
      <c r="D102" s="18">
        <v>511.01</v>
      </c>
      <c r="E102" s="10">
        <v>3235</v>
      </c>
      <c r="F102" s="9" t="s">
        <v>135</v>
      </c>
      <c r="G102" s="28" t="s">
        <v>14</v>
      </c>
    </row>
    <row r="103" spans="1:7" x14ac:dyDescent="0.25">
      <c r="A103" s="9"/>
      <c r="B103" s="14"/>
      <c r="C103" s="10"/>
      <c r="D103" s="18">
        <v>945</v>
      </c>
      <c r="E103" s="10">
        <v>4222</v>
      </c>
      <c r="F103" s="9" t="s">
        <v>139</v>
      </c>
      <c r="G103" s="28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SUM(D101:D103)</f>
        <v>3125.51</v>
      </c>
      <c r="E104" s="23"/>
      <c r="F104" s="25"/>
      <c r="G104" s="26"/>
    </row>
    <row r="105" spans="1:7" x14ac:dyDescent="0.25">
      <c r="A105" s="9" t="s">
        <v>140</v>
      </c>
      <c r="B105" s="14" t="s">
        <v>141</v>
      </c>
      <c r="C105" s="10" t="s">
        <v>38</v>
      </c>
      <c r="D105" s="18">
        <v>426.1</v>
      </c>
      <c r="E105" s="10">
        <v>3211</v>
      </c>
      <c r="F105" s="9" t="s">
        <v>142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426.1</v>
      </c>
      <c r="E106" s="23"/>
      <c r="F106" s="25"/>
      <c r="G106" s="26"/>
    </row>
    <row r="107" spans="1:7" x14ac:dyDescent="0.25">
      <c r="A107" s="9" t="s">
        <v>143</v>
      </c>
      <c r="B107" s="14" t="s">
        <v>144</v>
      </c>
      <c r="C107" s="10" t="s">
        <v>44</v>
      </c>
      <c r="D107" s="18">
        <v>1313.68</v>
      </c>
      <c r="E107" s="10">
        <v>3228</v>
      </c>
      <c r="F107" s="9" t="s">
        <v>179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1313.68</v>
      </c>
      <c r="E108" s="23"/>
      <c r="F108" s="25"/>
      <c r="G108" s="26"/>
    </row>
    <row r="109" spans="1:7" x14ac:dyDescent="0.25">
      <c r="A109" s="9" t="s">
        <v>145</v>
      </c>
      <c r="B109" s="14" t="s">
        <v>146</v>
      </c>
      <c r="C109" s="10" t="s">
        <v>26</v>
      </c>
      <c r="D109" s="18">
        <v>865.78</v>
      </c>
      <c r="E109" s="10">
        <v>3299</v>
      </c>
      <c r="F109" s="9" t="s">
        <v>39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865.78</v>
      </c>
      <c r="E110" s="23"/>
      <c r="F110" s="25"/>
      <c r="G110" s="26"/>
    </row>
    <row r="111" spans="1:7" x14ac:dyDescent="0.25">
      <c r="A111" s="9" t="s">
        <v>147</v>
      </c>
      <c r="B111" s="14" t="s">
        <v>148</v>
      </c>
      <c r="C111" s="10" t="s">
        <v>149</v>
      </c>
      <c r="D111" s="18">
        <v>29125</v>
      </c>
      <c r="E111" s="10">
        <v>3233</v>
      </c>
      <c r="F111" s="9" t="s">
        <v>68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29125</v>
      </c>
      <c r="E112" s="23"/>
      <c r="F112" s="25"/>
      <c r="G112" s="26"/>
    </row>
    <row r="113" spans="1:7" x14ac:dyDescent="0.25">
      <c r="A113" s="9" t="s">
        <v>150</v>
      </c>
      <c r="B113" s="14" t="s">
        <v>151</v>
      </c>
      <c r="C113" s="10" t="s">
        <v>132</v>
      </c>
      <c r="D113" s="18">
        <v>905.37</v>
      </c>
      <c r="E113" s="10">
        <v>3228</v>
      </c>
      <c r="F113" s="9" t="s">
        <v>13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905.37</v>
      </c>
      <c r="E114" s="23"/>
      <c r="F114" s="25"/>
      <c r="G114" s="26"/>
    </row>
    <row r="115" spans="1:7" x14ac:dyDescent="0.25">
      <c r="A115" s="9" t="s">
        <v>152</v>
      </c>
      <c r="B115" s="14" t="s">
        <v>153</v>
      </c>
      <c r="C115" s="10" t="s">
        <v>44</v>
      </c>
      <c r="D115" s="18">
        <v>6147.46</v>
      </c>
      <c r="E115" s="10">
        <v>3222</v>
      </c>
      <c r="F115" s="9" t="s">
        <v>49</v>
      </c>
      <c r="G115" s="27" t="s">
        <v>14</v>
      </c>
    </row>
    <row r="116" spans="1:7" x14ac:dyDescent="0.25">
      <c r="A116" s="9"/>
      <c r="B116" s="14"/>
      <c r="C116" s="10"/>
      <c r="D116" s="18">
        <v>4947.24</v>
      </c>
      <c r="E116" s="10">
        <v>3228</v>
      </c>
      <c r="F116" s="9" t="s">
        <v>180</v>
      </c>
      <c r="G116" s="28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SUM(D115:D116)</f>
        <v>11094.7</v>
      </c>
      <c r="E117" s="23"/>
      <c r="F117" s="25"/>
      <c r="G117" s="26"/>
    </row>
    <row r="118" spans="1:7" ht="27" customHeight="1" x14ac:dyDescent="0.25">
      <c r="A118" s="44" t="s">
        <v>168</v>
      </c>
      <c r="B118" s="45" t="s">
        <v>169</v>
      </c>
      <c r="C118" s="46" t="s">
        <v>38</v>
      </c>
      <c r="D118" s="47">
        <v>336</v>
      </c>
      <c r="E118" s="46">
        <v>3295</v>
      </c>
      <c r="F118" s="48" t="s">
        <v>170</v>
      </c>
      <c r="G118" s="49" t="s">
        <v>14</v>
      </c>
    </row>
    <row r="119" spans="1:7" ht="17.25" customHeight="1" thickBot="1" x14ac:dyDescent="0.3">
      <c r="A119" s="50" t="s">
        <v>15</v>
      </c>
      <c r="B119" s="22"/>
      <c r="C119" s="23"/>
      <c r="D119" s="51">
        <f>SUM(D118:D118)</f>
        <v>336</v>
      </c>
      <c r="E119" s="23"/>
      <c r="F119" s="25"/>
      <c r="G119" s="52"/>
    </row>
    <row r="120" spans="1:7" ht="27" customHeight="1" x14ac:dyDescent="0.25">
      <c r="A120" s="53" t="s">
        <v>171</v>
      </c>
      <c r="B120" s="45" t="s">
        <v>172</v>
      </c>
      <c r="C120" s="46" t="s">
        <v>38</v>
      </c>
      <c r="D120" s="54">
        <v>20</v>
      </c>
      <c r="E120" s="46">
        <v>3294</v>
      </c>
      <c r="F120" s="48" t="s">
        <v>52</v>
      </c>
      <c r="G120" s="49" t="s">
        <v>14</v>
      </c>
    </row>
    <row r="121" spans="1:7" ht="18.75" customHeight="1" thickBot="1" x14ac:dyDescent="0.3">
      <c r="A121" s="50" t="s">
        <v>15</v>
      </c>
      <c r="B121" s="22"/>
      <c r="C121" s="23"/>
      <c r="D121" s="55">
        <f>SUM(D120:D120)</f>
        <v>20</v>
      </c>
      <c r="E121" s="23"/>
      <c r="F121" s="25"/>
      <c r="G121" s="52"/>
    </row>
    <row r="122" spans="1:7" ht="27" customHeight="1" x14ac:dyDescent="0.25">
      <c r="A122" s="53" t="s">
        <v>173</v>
      </c>
      <c r="B122" s="45" t="s">
        <v>174</v>
      </c>
      <c r="C122" s="46" t="s">
        <v>38</v>
      </c>
      <c r="D122" s="56">
        <v>79803.53</v>
      </c>
      <c r="E122" s="46">
        <v>5443</v>
      </c>
      <c r="F122" s="48" t="s">
        <v>175</v>
      </c>
      <c r="G122" s="49" t="s">
        <v>14</v>
      </c>
    </row>
    <row r="123" spans="1:7" ht="24" customHeight="1" thickBot="1" x14ac:dyDescent="0.3">
      <c r="A123" s="50" t="s">
        <v>15</v>
      </c>
      <c r="B123" s="22"/>
      <c r="C123" s="23"/>
      <c r="D123" s="57">
        <v>80146.64</v>
      </c>
      <c r="E123" s="23"/>
      <c r="F123" s="25"/>
      <c r="G123" s="26"/>
    </row>
    <row r="124" spans="1:7" ht="27" customHeight="1" x14ac:dyDescent="0.25">
      <c r="A124" s="53" t="s">
        <v>176</v>
      </c>
      <c r="B124" s="45" t="s">
        <v>125</v>
      </c>
      <c r="C124" s="46" t="s">
        <v>44</v>
      </c>
      <c r="D124" s="56">
        <v>535107.92000000004</v>
      </c>
      <c r="E124" s="46">
        <v>4511</v>
      </c>
      <c r="F124" s="48" t="s">
        <v>157</v>
      </c>
      <c r="G124" s="49" t="s">
        <v>14</v>
      </c>
    </row>
    <row r="125" spans="1:7" ht="24" customHeight="1" thickBot="1" x14ac:dyDescent="0.3">
      <c r="A125" s="50" t="s">
        <v>15</v>
      </c>
      <c r="B125" s="22"/>
      <c r="C125" s="23"/>
      <c r="D125" s="57">
        <v>201708.15</v>
      </c>
      <c r="E125" s="23"/>
      <c r="F125" s="25"/>
      <c r="G125" s="26"/>
    </row>
    <row r="126" spans="1:7" x14ac:dyDescent="0.25">
      <c r="A126" s="9"/>
      <c r="B126" s="14"/>
      <c r="C126" s="10"/>
      <c r="D126" s="18"/>
      <c r="E126" s="10"/>
      <c r="F126" s="9"/>
      <c r="G126" s="28"/>
    </row>
    <row r="127" spans="1:7" ht="21" customHeight="1" thickBot="1" x14ac:dyDescent="0.3">
      <c r="A127" s="21" t="s">
        <v>15</v>
      </c>
      <c r="B127" s="22"/>
      <c r="C127" s="23"/>
      <c r="D127" s="24"/>
      <c r="E127" s="23"/>
      <c r="F127" s="25"/>
      <c r="G127" s="26"/>
    </row>
    <row r="128" spans="1:7" ht="27" customHeight="1" thickBot="1" x14ac:dyDescent="0.3">
      <c r="A128" s="43" t="s">
        <v>166</v>
      </c>
      <c r="B128" s="14"/>
      <c r="C128" s="10"/>
      <c r="D128" s="61">
        <f>D125+D123+D121+D119+D117+D114+D110+D108+D106+D104+D100+D97+D95+D93+D95+D93+D91+D89++D87+D85+D83+D81+D79+D77+D75+D73+D71+D69+D67+D64+D62+D60+D58+D56+D53+D50+D48+D45+D43+D41+D39+D37+D35+D33+D31+D29+D27+D25+D23+D21+D19+D17+D15+D13+D10+D8</f>
        <v>495344.54999999981</v>
      </c>
      <c r="E128" s="10"/>
      <c r="F128" s="9"/>
    </row>
    <row r="129" spans="1:7" ht="16.5" customHeight="1" thickBot="1" x14ac:dyDescent="0.3">
      <c r="A129" s="9"/>
      <c r="B129" s="14"/>
      <c r="C129" s="10"/>
      <c r="D129" s="18"/>
      <c r="E129" s="10"/>
      <c r="F129" s="9"/>
    </row>
    <row r="130" spans="1:7" x14ac:dyDescent="0.25">
      <c r="A130" s="9"/>
      <c r="B130" s="14"/>
      <c r="C130" s="10"/>
      <c r="D130" s="34">
        <v>254800.54</v>
      </c>
      <c r="E130" s="35">
        <v>3111</v>
      </c>
      <c r="F130" s="36" t="s">
        <v>154</v>
      </c>
      <c r="G130" s="37" t="s">
        <v>14</v>
      </c>
    </row>
    <row r="131" spans="1:7" x14ac:dyDescent="0.25">
      <c r="A131" s="9"/>
      <c r="B131" s="14"/>
      <c r="C131" s="10"/>
      <c r="D131" s="38">
        <v>28625</v>
      </c>
      <c r="E131" s="39">
        <v>3121</v>
      </c>
      <c r="F131" s="40" t="s">
        <v>158</v>
      </c>
      <c r="G131" s="41" t="s">
        <v>14</v>
      </c>
    </row>
    <row r="132" spans="1:7" x14ac:dyDescent="0.25">
      <c r="A132" s="9"/>
      <c r="B132" s="14"/>
      <c r="C132" s="10"/>
      <c r="D132" s="38">
        <v>42042.09</v>
      </c>
      <c r="E132" s="39">
        <v>3132</v>
      </c>
      <c r="F132" s="40" t="s">
        <v>159</v>
      </c>
      <c r="G132" s="41" t="s">
        <v>14</v>
      </c>
    </row>
    <row r="133" spans="1:7" x14ac:dyDescent="0.25">
      <c r="A133" s="9"/>
      <c r="B133" s="14"/>
      <c r="C133" s="10"/>
      <c r="D133" s="38">
        <v>3533</v>
      </c>
      <c r="E133" s="39">
        <v>3299</v>
      </c>
      <c r="F133" s="40" t="s">
        <v>39</v>
      </c>
      <c r="G133" s="41" t="s">
        <v>14</v>
      </c>
    </row>
    <row r="134" spans="1:7" x14ac:dyDescent="0.25">
      <c r="A134" s="9"/>
      <c r="B134" s="14"/>
      <c r="C134" s="10"/>
      <c r="D134" s="38">
        <v>1200</v>
      </c>
      <c r="E134" s="39">
        <v>3211</v>
      </c>
      <c r="F134" s="40" t="s">
        <v>160</v>
      </c>
      <c r="G134" s="41" t="s">
        <v>14</v>
      </c>
    </row>
    <row r="135" spans="1:7" x14ac:dyDescent="0.25">
      <c r="A135" s="9"/>
      <c r="B135" s="14"/>
      <c r="C135" s="10"/>
      <c r="D135" s="42">
        <v>6510.85</v>
      </c>
      <c r="E135" s="39">
        <v>3212</v>
      </c>
      <c r="F135" s="40" t="s">
        <v>161</v>
      </c>
      <c r="G135" s="41" t="s">
        <v>14</v>
      </c>
    </row>
    <row r="136" spans="1:7" x14ac:dyDescent="0.25">
      <c r="A136" s="9"/>
      <c r="B136" s="14"/>
      <c r="C136" s="10"/>
      <c r="D136" s="38">
        <v>1049.9000000000001</v>
      </c>
      <c r="E136" s="39">
        <v>3237</v>
      </c>
      <c r="F136" s="40" t="s">
        <v>162</v>
      </c>
      <c r="G136" s="41" t="s">
        <v>14</v>
      </c>
    </row>
    <row r="137" spans="1:7" x14ac:dyDescent="0.25">
      <c r="A137" s="9"/>
      <c r="B137" s="14"/>
      <c r="C137" s="10"/>
      <c r="D137" s="38">
        <v>237.84</v>
      </c>
      <c r="E137" s="39">
        <v>3293</v>
      </c>
      <c r="F137" s="40" t="s">
        <v>163</v>
      </c>
      <c r="G137" s="41" t="s">
        <v>14</v>
      </c>
    </row>
    <row r="138" spans="1:7" x14ac:dyDescent="0.25">
      <c r="A138" s="9"/>
      <c r="B138" s="14"/>
      <c r="C138" s="10"/>
      <c r="D138" s="38">
        <v>12386.53</v>
      </c>
      <c r="E138" s="39">
        <v>3296</v>
      </c>
      <c r="F138" s="40" t="s">
        <v>164</v>
      </c>
      <c r="G138" s="41" t="s">
        <v>14</v>
      </c>
    </row>
    <row r="139" spans="1:7" x14ac:dyDescent="0.25">
      <c r="A139" s="9"/>
      <c r="B139" s="14"/>
      <c r="C139" s="10"/>
      <c r="D139" s="42">
        <v>6999.99</v>
      </c>
      <c r="E139" s="39">
        <v>3955</v>
      </c>
      <c r="F139" s="40" t="s">
        <v>165</v>
      </c>
      <c r="G139" s="41" t="s">
        <v>14</v>
      </c>
    </row>
    <row r="140" spans="1:7" ht="11.25" customHeight="1" thickBot="1" x14ac:dyDescent="0.3">
      <c r="A140" s="9"/>
      <c r="B140" s="14"/>
      <c r="C140" s="10"/>
      <c r="D140" s="18"/>
      <c r="E140" s="10"/>
      <c r="F140" s="9"/>
    </row>
    <row r="141" spans="1:7" ht="24.75" customHeight="1" thickBot="1" x14ac:dyDescent="0.3">
      <c r="A141" s="43" t="s">
        <v>167</v>
      </c>
      <c r="B141" s="14"/>
      <c r="C141" s="10"/>
      <c r="D141" s="61">
        <f>D130+D131+D132+D133+D134+D135+D136+D137+D138+D139</f>
        <v>357385.74000000005</v>
      </c>
      <c r="E141" s="10"/>
      <c r="F141" s="9"/>
    </row>
    <row r="142" spans="1:7" ht="19.5" customHeight="1" thickBot="1" x14ac:dyDescent="0.3">
      <c r="A142" s="59"/>
      <c r="B142" s="14"/>
      <c r="C142" s="10"/>
      <c r="D142" s="58"/>
      <c r="E142" s="10"/>
      <c r="F142" s="9"/>
    </row>
    <row r="143" spans="1:7" ht="22.5" customHeight="1" thickBot="1" x14ac:dyDescent="0.3">
      <c r="A143" s="29" t="s">
        <v>155</v>
      </c>
      <c r="B143" s="30"/>
      <c r="C143" s="31"/>
      <c r="D143" s="62">
        <f>D141+D128</f>
        <v>852730.2899999998</v>
      </c>
      <c r="E143" s="31"/>
      <c r="F143" s="32"/>
      <c r="G143" s="33"/>
    </row>
    <row r="144" spans="1:7" x14ac:dyDescent="0.25">
      <c r="A144" s="9"/>
      <c r="B144" s="14"/>
      <c r="C144" s="10"/>
      <c r="D144" s="18"/>
      <c r="E144" s="10"/>
      <c r="F144" s="9"/>
    </row>
    <row r="145" spans="1:8" x14ac:dyDescent="0.25">
      <c r="A145" s="9"/>
      <c r="B145" s="14"/>
      <c r="C145" s="10"/>
      <c r="D145" s="18"/>
      <c r="E145" s="10"/>
      <c r="F145" s="9"/>
    </row>
    <row r="146" spans="1:8" x14ac:dyDescent="0.25">
      <c r="A146" s="9"/>
      <c r="B146" s="14"/>
      <c r="C146" s="10"/>
      <c r="D146" s="18"/>
      <c r="E146" s="10"/>
      <c r="F146" s="9"/>
      <c r="G146" s="60"/>
      <c r="H146" s="60"/>
    </row>
    <row r="147" spans="1:8" x14ac:dyDescent="0.25">
      <c r="A147" s="9"/>
      <c r="B147" s="14"/>
      <c r="C147" s="10"/>
      <c r="D147" s="18"/>
      <c r="E147" s="10"/>
      <c r="F147" s="9"/>
      <c r="G147" s="60"/>
      <c r="H147" s="60"/>
    </row>
    <row r="148" spans="1:8" x14ac:dyDescent="0.25">
      <c r="A148" s="9"/>
      <c r="B148" s="14"/>
      <c r="C148" s="10"/>
      <c r="D148" s="18"/>
      <c r="E148" s="10"/>
      <c r="F148" s="9"/>
      <c r="G148" s="60"/>
      <c r="H148" s="60"/>
    </row>
    <row r="149" spans="1:8" x14ac:dyDescent="0.25">
      <c r="A149" s="9"/>
      <c r="B149" s="14"/>
      <c r="C149" s="10"/>
      <c r="D149" s="18"/>
      <c r="E149" s="10"/>
      <c r="F149" s="9"/>
      <c r="G149" s="60"/>
      <c r="H149" s="60"/>
    </row>
    <row r="150" spans="1:8" x14ac:dyDescent="0.25">
      <c r="A150" s="9"/>
      <c r="B150" s="14"/>
      <c r="C150" s="10"/>
      <c r="D150" s="18"/>
      <c r="E150" s="10"/>
      <c r="F150" s="9"/>
      <c r="G150" s="60"/>
      <c r="H150" s="60"/>
    </row>
    <row r="151" spans="1:8" x14ac:dyDescent="0.25">
      <c r="A151" s="9"/>
      <c r="B151" s="14"/>
      <c r="C151" s="10"/>
      <c r="D151" s="18"/>
      <c r="E151" s="10"/>
      <c r="F151" s="9"/>
      <c r="G151" s="60"/>
      <c r="H151" s="60"/>
    </row>
    <row r="152" spans="1:8" x14ac:dyDescent="0.25">
      <c r="A152" s="9"/>
      <c r="B152" s="14"/>
      <c r="C152" s="10"/>
      <c r="D152" s="18"/>
      <c r="E152" s="10"/>
      <c r="F152" s="9"/>
      <c r="G152" s="60"/>
      <c r="H152" s="60"/>
    </row>
    <row r="153" spans="1:8" x14ac:dyDescent="0.25">
      <c r="A153" s="9"/>
      <c r="B153" s="14"/>
      <c r="C153" s="10"/>
      <c r="D153" s="18"/>
      <c r="E153" s="10"/>
      <c r="F153" s="9"/>
      <c r="G153" s="60"/>
      <c r="H153" s="60"/>
    </row>
    <row r="154" spans="1:8" x14ac:dyDescent="0.25">
      <c r="A154" s="9"/>
      <c r="B154" s="14"/>
      <c r="C154" s="10"/>
      <c r="D154" s="18"/>
      <c r="E154" s="10"/>
      <c r="F154" s="9"/>
      <c r="G154" s="60"/>
      <c r="H154" s="60"/>
    </row>
    <row r="155" spans="1:8" x14ac:dyDescent="0.25">
      <c r="A155" s="9"/>
      <c r="B155" s="14"/>
      <c r="C155" s="10"/>
      <c r="D155" s="18"/>
      <c r="E155" s="10"/>
      <c r="F155" s="9"/>
      <c r="G155" s="60"/>
      <c r="H155" s="60"/>
    </row>
    <row r="156" spans="1:8" x14ac:dyDescent="0.25">
      <c r="A156" s="9"/>
      <c r="B156" s="14"/>
      <c r="C156" s="10"/>
      <c r="D156" s="18"/>
      <c r="E156" s="10"/>
      <c r="F156" s="9"/>
      <c r="G156" s="60"/>
      <c r="H156" s="60"/>
    </row>
    <row r="157" spans="1:8" x14ac:dyDescent="0.25">
      <c r="A157" s="9"/>
      <c r="B157" s="14"/>
      <c r="C157" s="10"/>
      <c r="D157" s="18"/>
      <c r="E157" s="10"/>
      <c r="F157" s="9"/>
      <c r="G157" s="60"/>
      <c r="H157" s="60"/>
    </row>
    <row r="158" spans="1:8" x14ac:dyDescent="0.25">
      <c r="A158" s="9"/>
      <c r="B158" s="14"/>
      <c r="C158" s="10"/>
      <c r="D158" s="18"/>
      <c r="E158" s="10"/>
      <c r="F158" s="9"/>
      <c r="G158" s="60"/>
      <c r="H158" s="60"/>
    </row>
    <row r="159" spans="1:8" x14ac:dyDescent="0.25">
      <c r="A159" s="9"/>
      <c r="B159" s="14"/>
      <c r="C159" s="10"/>
      <c r="D159" s="18"/>
      <c r="E159" s="10"/>
      <c r="F159" s="9"/>
      <c r="G159" s="60"/>
      <c r="H159" s="60"/>
    </row>
    <row r="160" spans="1:8" x14ac:dyDescent="0.25">
      <c r="A160" s="9"/>
      <c r="B160" s="14"/>
      <c r="C160" s="10"/>
      <c r="D160" s="18"/>
      <c r="E160" s="10"/>
      <c r="F160" s="9"/>
      <c r="G160" s="60"/>
      <c r="H160" s="60"/>
    </row>
    <row r="161" spans="1:8" x14ac:dyDescent="0.25">
      <c r="A161" s="9"/>
      <c r="B161" s="14"/>
      <c r="C161" s="10"/>
      <c r="D161" s="18"/>
      <c r="E161" s="10"/>
      <c r="F161" s="9"/>
      <c r="G161" s="60"/>
      <c r="H161" s="60"/>
    </row>
    <row r="162" spans="1:8" x14ac:dyDescent="0.25">
      <c r="A162" s="9"/>
      <c r="B162" s="14"/>
      <c r="C162" s="10"/>
      <c r="D162" s="18"/>
      <c r="E162" s="10"/>
      <c r="F162" s="9"/>
      <c r="G162" s="60"/>
      <c r="H162" s="60"/>
    </row>
    <row r="163" spans="1:8" x14ac:dyDescent="0.25">
      <c r="A163" s="9"/>
      <c r="B163" s="14"/>
      <c r="C163" s="10"/>
      <c r="D163" s="18"/>
      <c r="E163" s="10"/>
      <c r="F163" s="9"/>
      <c r="G163" s="60"/>
      <c r="H163" s="60"/>
    </row>
    <row r="164" spans="1:8" x14ac:dyDescent="0.25">
      <c r="A164" s="9"/>
      <c r="B164" s="14"/>
      <c r="C164" s="10"/>
      <c r="D164" s="18"/>
      <c r="E164" s="10"/>
      <c r="F164" s="9"/>
      <c r="G164" s="60"/>
      <c r="H164" s="60"/>
    </row>
    <row r="165" spans="1:8" x14ac:dyDescent="0.25">
      <c r="A165" s="9"/>
      <c r="B165" s="14"/>
      <c r="C165" s="10"/>
      <c r="D165" s="18"/>
      <c r="E165" s="10"/>
      <c r="F165" s="9"/>
      <c r="G165" s="60"/>
      <c r="H165" s="60"/>
    </row>
    <row r="166" spans="1:8" x14ac:dyDescent="0.25">
      <c r="A166" s="9"/>
      <c r="B166" s="14"/>
      <c r="C166" s="10"/>
      <c r="D166" s="18"/>
      <c r="E166" s="10"/>
      <c r="F166" s="9"/>
      <c r="G166" s="60"/>
      <c r="H166" s="60"/>
    </row>
    <row r="167" spans="1:8" x14ac:dyDescent="0.25">
      <c r="A167" s="9"/>
      <c r="B167" s="14"/>
      <c r="C167" s="10"/>
      <c r="D167" s="18"/>
      <c r="E167" s="10"/>
      <c r="F167" s="9"/>
      <c r="G167" s="60"/>
      <c r="H167" s="60"/>
    </row>
    <row r="168" spans="1:8" x14ac:dyDescent="0.25">
      <c r="A168" s="9"/>
      <c r="B168" s="14"/>
      <c r="C168" s="10"/>
      <c r="D168" s="18"/>
      <c r="E168" s="10"/>
      <c r="F168" s="9"/>
      <c r="G168" s="60"/>
      <c r="H168" s="60"/>
    </row>
    <row r="169" spans="1:8" x14ac:dyDescent="0.25">
      <c r="A169" s="9"/>
      <c r="B169" s="14"/>
      <c r="C169" s="10"/>
      <c r="D169" s="18"/>
      <c r="E169" s="10"/>
      <c r="F169" s="9"/>
    </row>
    <row r="170" spans="1:8" x14ac:dyDescent="0.25">
      <c r="A170" s="9"/>
      <c r="B170" s="14"/>
      <c r="C170" s="10"/>
      <c r="D170" s="18"/>
      <c r="E170" s="10"/>
      <c r="F170" s="9"/>
    </row>
    <row r="171" spans="1:8" x14ac:dyDescent="0.25">
      <c r="A171" s="9"/>
      <c r="B171" s="14"/>
      <c r="C171" s="10"/>
      <c r="D171" s="18"/>
      <c r="E171" s="10"/>
      <c r="F171" s="9"/>
    </row>
    <row r="172" spans="1:8" x14ac:dyDescent="0.25">
      <c r="A172" s="9"/>
      <c r="B172" s="14"/>
      <c r="C172" s="10"/>
      <c r="D172" s="18"/>
      <c r="E172" s="10"/>
      <c r="F172" s="9"/>
    </row>
    <row r="173" spans="1:8" x14ac:dyDescent="0.25">
      <c r="A173" s="9"/>
      <c r="B173" s="14"/>
      <c r="C173" s="10"/>
      <c r="D173" s="18"/>
      <c r="E173" s="10"/>
      <c r="F173" s="9"/>
    </row>
    <row r="174" spans="1:8" x14ac:dyDescent="0.25">
      <c r="A174" s="9"/>
      <c r="B174" s="14"/>
      <c r="C174" s="10"/>
      <c r="D174" s="18"/>
      <c r="E174" s="10"/>
      <c r="F174" s="9"/>
    </row>
    <row r="175" spans="1:8" x14ac:dyDescent="0.25">
      <c r="A175" s="9"/>
      <c r="B175" s="14"/>
      <c r="C175" s="10"/>
      <c r="D175" s="18"/>
      <c r="E175" s="10"/>
      <c r="F175" s="9"/>
    </row>
    <row r="176" spans="1:8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2025-07-17T08:32:05Z</dcterms:modified>
</cp:coreProperties>
</file>