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F34C3D7-2648-40E0-96ED-3317D62791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5" i="1" l="1"/>
  <c r="D159" i="1"/>
  <c r="B209" i="1"/>
  <c r="D157" i="1" l="1"/>
  <c r="D161" i="1" s="1"/>
  <c r="D177" i="1" s="1"/>
  <c r="D155" i="1"/>
  <c r="D153" i="1"/>
  <c r="D151" i="1"/>
  <c r="D146" i="1"/>
  <c r="D144" i="1"/>
  <c r="D142" i="1"/>
  <c r="D140" i="1"/>
  <c r="D137" i="1"/>
  <c r="D135" i="1"/>
  <c r="D133" i="1"/>
  <c r="D131" i="1"/>
  <c r="D129" i="1"/>
  <c r="D127" i="1"/>
  <c r="D125" i="1"/>
  <c r="D123" i="1"/>
  <c r="D120" i="1"/>
  <c r="D118" i="1"/>
  <c r="D116" i="1"/>
  <c r="D114" i="1"/>
  <c r="D112" i="1"/>
  <c r="D110" i="1"/>
  <c r="D108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2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<sst xmlns="http://schemas.openxmlformats.org/spreadsheetml/2006/main" count="552" uniqueCount="223">
  <si>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</si>
  <si>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</si>
  <si>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</si>
  <si>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</si>
  <si>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</si>
  <si>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</si>
  <si>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</si>
  <si>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</si>
  <si>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</si>
  <si>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01.07.2025 Do 31.07.2025</t>
  </si>
  <si>
    <t>BOOKING.COM B.V.</t>
  </si>
  <si>
    <t>NL805734958B01</t>
  </si>
  <si>
    <t>Amsterdam</t>
  </si>
  <si>
    <t>Nema Konta Na Odabranoj Razini</t>
  </si>
  <si>
    <t>TURISTIČKO UGOSTITELJSKA ŠKOLA SPLIT</t>
  </si>
  <si>
    <t>Ukupno:</t>
  </si>
  <si>
    <t>Odvjetnik Mislav Polić</t>
  </si>
  <si>
    <t>97119788880</t>
  </si>
  <si>
    <t>21000 Split</t>
  </si>
  <si>
    <t>INTELEKTUALNE I OSOBNE USLUGE</t>
  </si>
  <si>
    <t>U.T.O. VINKO</t>
  </si>
  <si>
    <t>97088256825</t>
  </si>
  <si>
    <t>22221 LOZOVAC</t>
  </si>
  <si>
    <t>MATERIJAL I SIROVINE</t>
  </si>
  <si>
    <t>ZENIT COMMERCE</t>
  </si>
  <si>
    <t>94294473731</t>
  </si>
  <si>
    <t>SPLIT</t>
  </si>
  <si>
    <t>Paradiddle</t>
  </si>
  <si>
    <t>93624440942</t>
  </si>
  <si>
    <t>21311 Stobreč</t>
  </si>
  <si>
    <t>OSTALI NESPOMENUTI RASHODI POSLOVANJA</t>
  </si>
  <si>
    <t>HP-HRVATSKA POŠTA D.D.</t>
  </si>
  <si>
    <t>87311810356</t>
  </si>
  <si>
    <t>10000 ZAGREB</t>
  </si>
  <si>
    <t>USLUGE TELEFONA, POŠTE I PRIJEVOZA</t>
  </si>
  <si>
    <t>EDICO</t>
  </si>
  <si>
    <t>86865123724</t>
  </si>
  <si>
    <t>FINANCIJSKA  AGENCIJA</t>
  </si>
  <si>
    <t>85821130368</t>
  </si>
  <si>
    <t>ZAGREB</t>
  </si>
  <si>
    <t>LIPA ANE ZA TRGOVINU I USLUGE, DRUŠTVO S OGRANIČENOM ODGOVORNOŠĆU</t>
  </si>
  <si>
    <t>84254114818</t>
  </si>
  <si>
    <t>21000 SPLIT</t>
  </si>
  <si>
    <t>AP-SPLIT, RAČUNALNE I SRODNE AKTIVNOSTI, D.O.O.</t>
  </si>
  <si>
    <t>82888704837</t>
  </si>
  <si>
    <t>RAČUNALNE USLUGE</t>
  </si>
  <si>
    <t>GRAD SPLIT</t>
  </si>
  <si>
    <t>78755598868</t>
  </si>
  <si>
    <t>KOMUNALNE USLUGE</t>
  </si>
  <si>
    <t>OPG MIRJANA GOJO</t>
  </si>
  <si>
    <t>76835881261</t>
  </si>
  <si>
    <t>PIELd.o.o.</t>
  </si>
  <si>
    <t>76120956111</t>
  </si>
  <si>
    <t>USLUGE TEKUĆEG I INVESTICIJSKOG ODRŽAVANJA</t>
  </si>
  <si>
    <t>ŽAMA CO</t>
  </si>
  <si>
    <t>74706732819</t>
  </si>
  <si>
    <t>REPREZENTACIJA</t>
  </si>
  <si>
    <t>LJEKARNA SDŽ, PJ09 Ljekarna Skalice</t>
  </si>
  <si>
    <t>71474870971</t>
  </si>
  <si>
    <t>FERO-TERM d.o.o.</t>
  </si>
  <si>
    <t>69638067216</t>
  </si>
  <si>
    <t>10255 Gornji Stupnik</t>
  </si>
  <si>
    <t>HRT</t>
  </si>
  <si>
    <t>68419124305</t>
  </si>
  <si>
    <t>USLUGE PROMIDŽBE I INFOMIRANJA</t>
  </si>
  <si>
    <t>Cosmic Production d.o.o.</t>
  </si>
  <si>
    <t>67085310627</t>
  </si>
  <si>
    <t>Split</t>
  </si>
  <si>
    <t>RESTART CONSULTING j.d.o.o. za poslovno savjetovanje i usluge</t>
  </si>
  <si>
    <t>65968371877</t>
  </si>
  <si>
    <t>OPSTANAK D.O.O. ZA PROIZVODNJU, TRGOVINU I USLUGE</t>
  </si>
  <si>
    <t>65655698625</t>
  </si>
  <si>
    <t>KOMUNIKACIJSKA OPREMA</t>
  </si>
  <si>
    <t>NARODNE NOVINE</t>
  </si>
  <si>
    <t>64546066176</t>
  </si>
  <si>
    <t>UREDSKI MATERIJAL I OSTALI MATERIJALNI RASHODI</t>
  </si>
  <si>
    <t>DISA d.o.o.</t>
  </si>
  <si>
    <t>64196709712</t>
  </si>
  <si>
    <t>PROVIDER SERVICE D.O.O.</t>
  </si>
  <si>
    <t>63450400769</t>
  </si>
  <si>
    <t>SOLIN</t>
  </si>
  <si>
    <t>SITNI INVENTAR I AUTO GUME</t>
  </si>
  <si>
    <t>IZDAVAČKA KUĆA-POSLOVNA LITERATURA D.O.O.</t>
  </si>
  <si>
    <t>61452840082</t>
  </si>
  <si>
    <t>10 000 ZAGREB</t>
  </si>
  <si>
    <t>ITM d.o.o.</t>
  </si>
  <si>
    <t>59759844999</t>
  </si>
  <si>
    <t>zagreb</t>
  </si>
  <si>
    <t>NET</t>
  </si>
  <si>
    <t>59360951057</t>
  </si>
  <si>
    <t>"KONTO" d.o.o.</t>
  </si>
  <si>
    <t>59143170280</t>
  </si>
  <si>
    <t>34000 POŽEGA</t>
  </si>
  <si>
    <t>ALCA ZAGREB D.O.O.</t>
  </si>
  <si>
    <t>58353015102</t>
  </si>
  <si>
    <t>VODOVOD I KANALIZACIJA</t>
  </si>
  <si>
    <t>56826138353</t>
  </si>
  <si>
    <t>Nastavni zavod za javno zdravstvo</t>
  </si>
  <si>
    <t>54948902275</t>
  </si>
  <si>
    <t>OTP BANKA D.D.</t>
  </si>
  <si>
    <t>52508873833</t>
  </si>
  <si>
    <t>SULET GRUPA d.o.o.</t>
  </si>
  <si>
    <t>51535118596</t>
  </si>
  <si>
    <t>CARNIVORES d.o.o.</t>
  </si>
  <si>
    <t>47805304439</t>
  </si>
  <si>
    <t>SLUŽBENA,RADNA I ZAŠTITN AODJEĆA I OBUĆA</t>
  </si>
  <si>
    <t>MEGA PACK d.o.o.</t>
  </si>
  <si>
    <t>47765827738</t>
  </si>
  <si>
    <t>52000 Pazin</t>
  </si>
  <si>
    <t>HEP-OPERATOR DISTRIBUCIJSKOG SUSTAVA D.O.O.</t>
  </si>
  <si>
    <t>46830600751</t>
  </si>
  <si>
    <t>ENERGIJA</t>
  </si>
  <si>
    <t>TEXT PAPIR</t>
  </si>
  <si>
    <t>45878059290</t>
  </si>
  <si>
    <t>OBRIS d.o.o.</t>
  </si>
  <si>
    <t>45670291303</t>
  </si>
  <si>
    <t xml:space="preserve"> 21000 Split</t>
  </si>
  <si>
    <t>JAVNA VATROGASNA POSTROJBA SPLIT</t>
  </si>
  <si>
    <t>44537034108</t>
  </si>
  <si>
    <t>HEP ELEKTRA D.O.O.</t>
  </si>
  <si>
    <t>43965974818</t>
  </si>
  <si>
    <t>GASTRO LIDER JEDNOSTAVNO DRUŠTVO S OGRANIČENOM ODGOVORNOŠĆU ZA USLUGE</t>
  </si>
  <si>
    <t>43369070922</t>
  </si>
  <si>
    <t>EURO CONTEGO D.O.O.</t>
  </si>
  <si>
    <t>42153449224</t>
  </si>
  <si>
    <t>Altruist d.o.o.</t>
  </si>
  <si>
    <t>41889247574</t>
  </si>
  <si>
    <t>Varaždin</t>
  </si>
  <si>
    <t>Majur hotelski servis d.o.o.</t>
  </si>
  <si>
    <t>41720890544</t>
  </si>
  <si>
    <t>Zagreb</t>
  </si>
  <si>
    <t>VOX BRANKO D.O.O. ZA SERVIS IZRADU I TRGOVINU</t>
  </si>
  <si>
    <t>39823007255</t>
  </si>
  <si>
    <t>ČISTOĆA</t>
  </si>
  <si>
    <t>38812451417</t>
  </si>
  <si>
    <t xml:space="preserve">BRAMIL JUNIOR obrt za graf. Dizajn	</t>
  </si>
  <si>
    <t>38720702907</t>
  </si>
  <si>
    <t>Plava kava d.o.o</t>
  </si>
  <si>
    <t>38152213074</t>
  </si>
  <si>
    <t xml:space="preserve"> 20236 Mokošica - Dubrovnik</t>
  </si>
  <si>
    <t>ŠKOKIĆ</t>
  </si>
  <si>
    <t>36601804949</t>
  </si>
  <si>
    <t>KAŠTEL SUĆURAC</t>
  </si>
  <si>
    <t>CALIFORNIA TRADE D.O.O.</t>
  </si>
  <si>
    <t>35872509566</t>
  </si>
  <si>
    <t xml:space="preserve">TROMONT D.O.O.	</t>
  </si>
  <si>
    <t>30461667075</t>
  </si>
  <si>
    <t xml:space="preserve">SPLIT	</t>
  </si>
  <si>
    <t xml:space="preserve">OSTALI GRAĐEVINSKI OBJEKTI                                                                                                                            </t>
  </si>
  <si>
    <t>A1 HRVATSKA D.O.O.</t>
  </si>
  <si>
    <t>29524210204</t>
  </si>
  <si>
    <t>PEKARNA PEČJAK INT d.o.o.</t>
  </si>
  <si>
    <t>28066578315</t>
  </si>
  <si>
    <t>10000 Zagreb</t>
  </si>
  <si>
    <t>STUDENTSKI CENTAR SPLIT</t>
  </si>
  <si>
    <t>25975412650</t>
  </si>
  <si>
    <t>LA DORICA D.O.O.</t>
  </si>
  <si>
    <t>24351248819</t>
  </si>
  <si>
    <t>CORONA COPY</t>
  </si>
  <si>
    <t>23495584640</t>
  </si>
  <si>
    <t>ZAKUPNINE I NAJAMNINE</t>
  </si>
  <si>
    <t>ROŠADA D.O.O. SPLIT</t>
  </si>
  <si>
    <t>23274134996</t>
  </si>
  <si>
    <t>VIV@INFO</t>
  </si>
  <si>
    <t>22361751585</t>
  </si>
  <si>
    <t>SREDNJA ŠKOLA BRAĆA RADIĆ</t>
  </si>
  <si>
    <t>21849020416</t>
  </si>
  <si>
    <t>21216 KAŠTEL ŠTAFILIĆ</t>
  </si>
  <si>
    <t>MILENIJ D.O.O.</t>
  </si>
  <si>
    <t>21487266767</t>
  </si>
  <si>
    <t>40000 ČAKOVEC</t>
  </si>
  <si>
    <t>LIBOR MARKETING managment d.o.o</t>
  </si>
  <si>
    <t>21314052876</t>
  </si>
  <si>
    <t>Apfel d.o.o.</t>
  </si>
  <si>
    <t>20939574622</t>
  </si>
  <si>
    <t>Makarska</t>
  </si>
  <si>
    <t>BA-COM TRGOVINA</t>
  </si>
  <si>
    <t>15270184486</t>
  </si>
  <si>
    <t>ŽRNOVNICA 21251</t>
  </si>
  <si>
    <t>CENTAURUS</t>
  </si>
  <si>
    <t>12918072739</t>
  </si>
  <si>
    <t>Franck d.d.</t>
  </si>
  <si>
    <t>07676693758</t>
  </si>
  <si>
    <t>OBITELJSKO POLJOPRIVREDNO GOSPODARSTVO RADMILO IVANKA</t>
  </si>
  <si>
    <t>06345262217</t>
  </si>
  <si>
    <t>21253 GATA</t>
  </si>
  <si>
    <t>Primat RD d.o.o.</t>
  </si>
  <si>
    <t>03868412563</t>
  </si>
  <si>
    <t>10251 Hrvatski Leskovac</t>
  </si>
  <si>
    <t>UREDSKA OPREMA I NAMJEŠTAJ</t>
  </si>
  <si>
    <t>TOMMY d.o.o.</t>
  </si>
  <si>
    <t>00278260010</t>
  </si>
  <si>
    <t>BAMOS SERVICIOS DE MOLVILDAD SLU</t>
  </si>
  <si>
    <t>-</t>
  </si>
  <si>
    <t>TERRASSA</t>
  </si>
  <si>
    <t xml:space="preserve">SLUŽBENA PUTOVANJA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</si>
  <si>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</si>
  <si>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NAKNADE ZA PRIJEVOZ,RAD NA TERENU I ODVOJENI ŽIVOT</t>
  </si>
  <si>
    <t>ČLANARINE</t>
  </si>
  <si>
    <t>Sveukupno:</t>
  </si>
  <si>
    <t>IZVOD</t>
  </si>
  <si>
    <t>OSTALO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</si>
  <si>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</si>
  <si>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</si>
  <si>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OSTALE USLUGE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</si>
  <si>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</si>
  <si>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</si>
  <si>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</si>
  <si>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</si>
  <si>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</si>
  <si>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</si>
  <si>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</si>
  <si>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</si>
  <si>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Ukupno za kategoriju 1:</t>
  </si>
  <si>
    <t>Ukupno za kategoriju 2: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</si>
  <si>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</si>
  <si>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</si>
  <si>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</si>
  <si>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</si>
  <si>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UGOVORI O DJELU</t>
  </si>
  <si>
    <t>UČENIČKI SERVIS</t>
  </si>
  <si>
    <t>POVRATI JAMSTVA RADI UREDNOG ISPUNJENJA OBVEZA I GARANCIJA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</si>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</sst>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4" borderId="0" xfId="0" applyNumberFormat="1" applyFill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1" fillId="6" borderId="8" xfId="0" applyFont="1" applyFill="1" applyBorder="1" applyAlignment="1">
      <alignment horizontal="left" vertical="center"/>
    </xf>
    <xf numFmtId="49" fontId="0" fillId="6" borderId="8" xfId="0" applyNumberForma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/>
    <xf numFmtId="0" fontId="1" fillId="6" borderId="13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5" fillId="0" borderId="16" xfId="0" applyFont="1" applyBorder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5" fillId="0" borderId="19" xfId="0" applyFont="1" applyBorder="1"/>
    <xf numFmtId="0" fontId="1" fillId="6" borderId="2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7" xfId="0" applyFont="1" applyBorder="1"/>
    <xf numFmtId="0" fontId="1" fillId="0" borderId="4" xfId="0" applyFont="1" applyFill="1" applyBorder="1" applyAlignment="1">
      <alignment horizontal="left" vertical="top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5" fontId="1" fillId="0" borderId="0" xfId="0" applyNumberFormat="1" applyFont="1" applyBorder="1" applyAlignment="1">
      <alignment horizontal="left" vertical="center"/>
    </xf>
    <xf numFmtId="164" fontId="0" fillId="6" borderId="0" xfId="0" applyNumberFormat="1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13" xfId="0" applyNumberFormat="1" applyFont="1" applyFill="1" applyBorder="1" applyAlignment="1">
      <alignment horizontal="right" vertical="top"/>
    </xf>
    <xf numFmtId="164" fontId="6" fillId="6" borderId="13" xfId="0" applyNumberFormat="1" applyFont="1" applyFill="1" applyBorder="1" applyAlignment="1">
      <alignment horizontal="right" vertical="center"/>
    </xf>
    <xf numFmtId="165" fontId="0" fillId="0" borderId="14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63"/>
  <sheetViews>
    <sheetView tabSelected="1" topLeftCell="A161" zoomScaleNormal="100" workbookViewId="0">
      <selection activeCell="D184" sqref="D1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4227.08</v>
      </c>
      <c r="E7" s="10">
        <v>3229</v>
      </c>
      <c r="F7" s="9" t="s">
        <v>30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4227.08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125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892.6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892.6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126.26</v>
      </c>
      <c r="E13" s="10">
        <v>3229</v>
      </c>
      <c r="F13" s="9" t="s">
        <v>30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126.26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500</v>
      </c>
      <c r="E15" s="10">
        <v>3299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500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40.659999999999997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40.659999999999997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26</v>
      </c>
      <c r="D19" s="18">
        <v>290.56</v>
      </c>
      <c r="E19" s="10">
        <v>3222</v>
      </c>
      <c r="F19" s="9" t="s">
        <v>23</v>
      </c>
      <c r="G19" s="27" t="s">
        <v>14</v>
      </c>
    </row>
    <row r="20" spans="1:7" x14ac:dyDescent="0.25">
      <c r="A20" s="9"/>
      <c r="B20" s="14"/>
      <c r="C20" s="10"/>
      <c r="D20" s="18">
        <v>510.52</v>
      </c>
      <c r="E20" s="10">
        <v>3228</v>
      </c>
      <c r="F20" s="9" t="s">
        <v>23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801.07999999999993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74.91</v>
      </c>
      <c r="E22" s="10">
        <v>3299</v>
      </c>
      <c r="F22" s="9" t="s">
        <v>30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74.91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480</v>
      </c>
      <c r="E24" s="10">
        <v>3299</v>
      </c>
      <c r="F24" s="9" t="s">
        <v>30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480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26</v>
      </c>
      <c r="D26" s="18">
        <v>297</v>
      </c>
      <c r="E26" s="10">
        <v>3238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297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26</v>
      </c>
      <c r="D28" s="18">
        <v>161.43</v>
      </c>
      <c r="E28" s="10">
        <v>3234</v>
      </c>
      <c r="F28" s="9" t="s">
        <v>48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161.43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26</v>
      </c>
      <c r="D30" s="18">
        <v>335</v>
      </c>
      <c r="E30" s="10">
        <v>3222</v>
      </c>
      <c r="F30" s="9" t="s">
        <v>23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335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18</v>
      </c>
      <c r="D32" s="18">
        <v>487.5</v>
      </c>
      <c r="E32" s="10">
        <v>3232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487.5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26</v>
      </c>
      <c r="D34" s="18">
        <v>205.3</v>
      </c>
      <c r="E34" s="10">
        <v>3293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205.3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18</v>
      </c>
      <c r="D36" s="18">
        <v>49.65</v>
      </c>
      <c r="E36" s="10">
        <v>3299</v>
      </c>
      <c r="F36" s="9" t="s">
        <v>30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49.65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539.48</v>
      </c>
      <c r="E38" s="10">
        <v>3229</v>
      </c>
      <c r="F38" s="9" t="s">
        <v>30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539.48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39</v>
      </c>
      <c r="D40" s="18">
        <v>21.24</v>
      </c>
      <c r="E40" s="10">
        <v>3233</v>
      </c>
      <c r="F40" s="9" t="s">
        <v>64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21.24</v>
      </c>
      <c r="E41" s="23"/>
      <c r="F41" s="25"/>
      <c r="G41" s="26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81.260000000000005</v>
      </c>
      <c r="E42" s="10">
        <v>3229</v>
      </c>
      <c r="F42" s="9" t="s">
        <v>30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81.260000000000005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18</v>
      </c>
      <c r="D44" s="18">
        <v>1875</v>
      </c>
      <c r="E44" s="10">
        <v>3237</v>
      </c>
      <c r="F44" s="9" t="s">
        <v>19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1875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42</v>
      </c>
      <c r="D46" s="18">
        <v>18286.25</v>
      </c>
      <c r="E46" s="10">
        <v>4222</v>
      </c>
      <c r="F46" s="9" t="s">
        <v>72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18286.25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39</v>
      </c>
      <c r="D48" s="18">
        <v>63.63</v>
      </c>
      <c r="E48" s="10">
        <v>3221</v>
      </c>
      <c r="F48" s="9" t="s">
        <v>75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63.63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18</v>
      </c>
      <c r="D50" s="18">
        <v>117.61</v>
      </c>
      <c r="E50" s="10">
        <v>3222</v>
      </c>
      <c r="F50" s="9" t="s">
        <v>23</v>
      </c>
      <c r="G50" s="27" t="s">
        <v>14</v>
      </c>
    </row>
    <row r="51" spans="1:7" x14ac:dyDescent="0.25">
      <c r="A51" s="9"/>
      <c r="B51" s="14"/>
      <c r="C51" s="10"/>
      <c r="D51" s="18">
        <v>1585.56</v>
      </c>
      <c r="E51" s="10">
        <v>3228</v>
      </c>
      <c r="F51" s="9" t="s">
        <v>13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1703.1699999999998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31.66</v>
      </c>
      <c r="E53" s="10">
        <v>3225</v>
      </c>
      <c r="F53" s="9" t="s">
        <v>81</v>
      </c>
      <c r="G53" s="27" t="s">
        <v>14</v>
      </c>
    </row>
    <row r="54" spans="1:7" x14ac:dyDescent="0.25">
      <c r="A54" s="9"/>
      <c r="B54" s="14"/>
      <c r="C54" s="10"/>
      <c r="D54" s="18">
        <v>917.23</v>
      </c>
      <c r="E54" s="10">
        <v>3229</v>
      </c>
      <c r="F54" s="9" t="s">
        <v>30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948.89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141.96</v>
      </c>
      <c r="E56" s="10">
        <v>3221</v>
      </c>
      <c r="F56" s="9" t="s">
        <v>75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141.96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312.5</v>
      </c>
      <c r="E58" s="10">
        <v>3299</v>
      </c>
      <c r="F58" s="9" t="s">
        <v>30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312.5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26</v>
      </c>
      <c r="D60" s="18">
        <v>1662.5</v>
      </c>
      <c r="E60" s="10">
        <v>3238</v>
      </c>
      <c r="F60" s="9" t="s">
        <v>45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1662.5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209.04</v>
      </c>
      <c r="E62" s="10">
        <v>3238</v>
      </c>
      <c r="F62" s="9" t="s">
        <v>45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209.04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39</v>
      </c>
      <c r="D64" s="18">
        <v>2285.67</v>
      </c>
      <c r="E64" s="10">
        <v>3222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2285.67</v>
      </c>
      <c r="E65" s="23"/>
      <c r="F65" s="25"/>
      <c r="G65" s="26"/>
    </row>
    <row r="66" spans="1:7" x14ac:dyDescent="0.25">
      <c r="A66" s="9" t="s">
        <v>95</v>
      </c>
      <c r="B66" s="14" t="s">
        <v>96</v>
      </c>
      <c r="C66" s="10" t="s">
        <v>26</v>
      </c>
      <c r="D66" s="18">
        <v>970.59</v>
      </c>
      <c r="E66" s="10">
        <v>3234</v>
      </c>
      <c r="F66" s="9" t="s">
        <v>48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970.59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26</v>
      </c>
      <c r="D68" s="18">
        <v>153.30000000000001</v>
      </c>
      <c r="E68" s="10">
        <v>3229</v>
      </c>
      <c r="F68" s="9" t="s">
        <v>30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153.30000000000001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26</v>
      </c>
      <c r="D70" s="18">
        <v>304.5</v>
      </c>
      <c r="E70" s="10">
        <v>3439</v>
      </c>
      <c r="F70" s="9" t="s">
        <v>222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304.5</v>
      </c>
      <c r="E71" s="23"/>
      <c r="F71" s="25"/>
      <c r="G71" s="26"/>
    </row>
    <row r="72" spans="1:7" x14ac:dyDescent="0.25">
      <c r="A72" s="9" t="s">
        <v>101</v>
      </c>
      <c r="B72" s="14" t="s">
        <v>102</v>
      </c>
      <c r="C72" s="10" t="s">
        <v>67</v>
      </c>
      <c r="D72" s="18">
        <v>272.39999999999998</v>
      </c>
      <c r="E72" s="10">
        <v>3228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272.39999999999998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18</v>
      </c>
      <c r="D74" s="18">
        <v>28.8</v>
      </c>
      <c r="E74" s="10">
        <v>3227</v>
      </c>
      <c r="F74" s="9" t="s">
        <v>105</v>
      </c>
      <c r="G74" s="27" t="s">
        <v>14</v>
      </c>
    </row>
    <row r="75" spans="1:7" x14ac:dyDescent="0.25">
      <c r="A75" s="9"/>
      <c r="B75" s="14"/>
      <c r="C75" s="10"/>
      <c r="D75" s="18">
        <v>756.9</v>
      </c>
      <c r="E75" s="10">
        <v>3229</v>
      </c>
      <c r="F75" s="9" t="s">
        <v>13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785.69999999999993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42.15</v>
      </c>
      <c r="E77" s="10">
        <v>3229</v>
      </c>
      <c r="F77" s="9" t="s">
        <v>30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42.15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42</v>
      </c>
      <c r="D79" s="18">
        <v>2564.87</v>
      </c>
      <c r="E79" s="10">
        <v>3223</v>
      </c>
      <c r="F79" s="9" t="s">
        <v>111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2564.87</v>
      </c>
      <c r="E80" s="23"/>
      <c r="F80" s="25"/>
      <c r="G80" s="26"/>
    </row>
    <row r="81" spans="1:7" x14ac:dyDescent="0.25">
      <c r="A81" s="9" t="s">
        <v>112</v>
      </c>
      <c r="B81" s="14" t="s">
        <v>113</v>
      </c>
      <c r="C81" s="10" t="s">
        <v>26</v>
      </c>
      <c r="D81" s="18">
        <v>1356.43</v>
      </c>
      <c r="E81" s="10">
        <v>3221</v>
      </c>
      <c r="F81" s="9" t="s">
        <v>75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1356.43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116</v>
      </c>
      <c r="D83" s="18">
        <v>121.88</v>
      </c>
      <c r="E83" s="10">
        <v>3229</v>
      </c>
      <c r="F83" s="9" t="s">
        <v>30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121.88</v>
      </c>
      <c r="E84" s="23"/>
      <c r="F84" s="25"/>
      <c r="G84" s="26"/>
    </row>
    <row r="85" spans="1:7" x14ac:dyDescent="0.25">
      <c r="A85" s="9" t="s">
        <v>117</v>
      </c>
      <c r="B85" s="14" t="s">
        <v>118</v>
      </c>
      <c r="C85" s="10" t="s">
        <v>26</v>
      </c>
      <c r="D85" s="18">
        <v>375</v>
      </c>
      <c r="E85" s="10">
        <v>3299</v>
      </c>
      <c r="F85" s="9" t="s">
        <v>30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375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33</v>
      </c>
      <c r="D87" s="18">
        <v>8056.15</v>
      </c>
      <c r="E87" s="10">
        <v>3223</v>
      </c>
      <c r="F87" s="9" t="s">
        <v>111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8056.15</v>
      </c>
      <c r="E88" s="23"/>
      <c r="F88" s="25"/>
      <c r="G88" s="26"/>
    </row>
    <row r="89" spans="1:7" x14ac:dyDescent="0.25">
      <c r="A89" s="9" t="s">
        <v>121</v>
      </c>
      <c r="B89" s="14" t="s">
        <v>122</v>
      </c>
      <c r="C89" s="10" t="s">
        <v>42</v>
      </c>
      <c r="D89" s="18">
        <v>1428</v>
      </c>
      <c r="E89" s="10">
        <v>3222</v>
      </c>
      <c r="F89" s="9" t="s">
        <v>23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1428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26</v>
      </c>
      <c r="D91" s="18">
        <v>200</v>
      </c>
      <c r="E91" s="10">
        <v>3231</v>
      </c>
      <c r="F91" s="9" t="s">
        <v>34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200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127</v>
      </c>
      <c r="D93" s="18">
        <v>159.69999999999999</v>
      </c>
      <c r="E93" s="10">
        <v>3229</v>
      </c>
      <c r="F93" s="9" t="s">
        <v>30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159.69999999999999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130</v>
      </c>
      <c r="D95" s="18">
        <v>1037.5</v>
      </c>
      <c r="E95" s="10">
        <v>3229</v>
      </c>
      <c r="F95" s="9" t="s">
        <v>30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1037.5</v>
      </c>
      <c r="E96" s="23"/>
      <c r="F96" s="25"/>
      <c r="G96" s="26"/>
    </row>
    <row r="97" spans="1:7" x14ac:dyDescent="0.25">
      <c r="A97" s="9" t="s">
        <v>131</v>
      </c>
      <c r="B97" s="14" t="s">
        <v>132</v>
      </c>
      <c r="C97" s="10" t="s">
        <v>42</v>
      </c>
      <c r="D97" s="18">
        <v>515</v>
      </c>
      <c r="E97" s="10">
        <v>3229</v>
      </c>
      <c r="F97" s="9" t="s">
        <v>30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515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26</v>
      </c>
      <c r="D99" s="18">
        <v>225.06</v>
      </c>
      <c r="E99" s="10">
        <v>3234</v>
      </c>
      <c r="F99" s="9" t="s">
        <v>48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225.06</v>
      </c>
      <c r="E100" s="23"/>
      <c r="F100" s="25"/>
      <c r="G100" s="26"/>
    </row>
    <row r="101" spans="1:7" x14ac:dyDescent="0.25">
      <c r="A101" s="9" t="s">
        <v>135</v>
      </c>
      <c r="B101" s="14" t="s">
        <v>136</v>
      </c>
      <c r="C101" s="10" t="s">
        <v>26</v>
      </c>
      <c r="D101" s="18">
        <v>250.83</v>
      </c>
      <c r="E101" s="10">
        <v>3229</v>
      </c>
      <c r="F101" s="9" t="s">
        <v>30</v>
      </c>
      <c r="G101" s="27" t="s">
        <v>14</v>
      </c>
    </row>
    <row r="102" spans="1:7" x14ac:dyDescent="0.25">
      <c r="A102" s="9"/>
      <c r="B102" s="14"/>
      <c r="C102" s="10"/>
      <c r="D102" s="18">
        <v>975.35</v>
      </c>
      <c r="E102" s="10">
        <v>3299</v>
      </c>
      <c r="F102" s="9" t="s">
        <v>30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1226.18</v>
      </c>
      <c r="E103" s="23"/>
      <c r="F103" s="25"/>
      <c r="G103" s="26"/>
    </row>
    <row r="104" spans="1:7" x14ac:dyDescent="0.25">
      <c r="A104" s="9" t="s">
        <v>137</v>
      </c>
      <c r="B104" s="14" t="s">
        <v>138</v>
      </c>
      <c r="C104" s="10" t="s">
        <v>139</v>
      </c>
      <c r="D104" s="18">
        <v>11.61</v>
      </c>
      <c r="E104" s="10">
        <v>3299</v>
      </c>
      <c r="F104" s="9" t="s">
        <v>30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11.61</v>
      </c>
      <c r="E105" s="23"/>
      <c r="F105" s="25"/>
      <c r="G105" s="26"/>
    </row>
    <row r="106" spans="1:7" x14ac:dyDescent="0.25">
      <c r="A106" s="9" t="s">
        <v>140</v>
      </c>
      <c r="B106" s="14" t="s">
        <v>141</v>
      </c>
      <c r="C106" s="10" t="s">
        <v>142</v>
      </c>
      <c r="D106" s="18">
        <v>287.3</v>
      </c>
      <c r="E106" s="10">
        <v>3222</v>
      </c>
      <c r="F106" s="9" t="s">
        <v>23</v>
      </c>
      <c r="G106" s="27" t="s">
        <v>14</v>
      </c>
    </row>
    <row r="107" spans="1:7" x14ac:dyDescent="0.25">
      <c r="A107" s="9"/>
      <c r="B107" s="14"/>
      <c r="C107" s="10"/>
      <c r="D107" s="18">
        <v>433.28</v>
      </c>
      <c r="E107" s="10">
        <v>3228</v>
      </c>
      <c r="F107" s="9" t="s">
        <v>23</v>
      </c>
      <c r="G107" s="28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SUM(D106:D107)</f>
        <v>720.57999999999993</v>
      </c>
      <c r="E108" s="23"/>
      <c r="F108" s="25"/>
      <c r="G108" s="26"/>
    </row>
    <row r="109" spans="1:7" x14ac:dyDescent="0.25">
      <c r="A109" s="9" t="s">
        <v>143</v>
      </c>
      <c r="B109" s="14" t="s">
        <v>144</v>
      </c>
      <c r="C109" s="10" t="s">
        <v>26</v>
      </c>
      <c r="D109" s="18">
        <v>36.799999999999997</v>
      </c>
      <c r="E109" s="10">
        <v>3229</v>
      </c>
      <c r="F109" s="9" t="s">
        <v>23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36.799999999999997</v>
      </c>
      <c r="E110" s="23"/>
      <c r="F110" s="25"/>
      <c r="G110" s="26"/>
    </row>
    <row r="111" spans="1:7" x14ac:dyDescent="0.25">
      <c r="A111" s="9" t="s">
        <v>145</v>
      </c>
      <c r="B111" s="14" t="s">
        <v>146</v>
      </c>
      <c r="C111" s="10" t="s">
        <v>147</v>
      </c>
      <c r="D111" s="18">
        <v>332031.44</v>
      </c>
      <c r="E111" s="10">
        <v>4214</v>
      </c>
      <c r="F111" s="9" t="s">
        <v>148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332031.44</v>
      </c>
      <c r="E112" s="23"/>
      <c r="F112" s="25"/>
      <c r="G112" s="26"/>
    </row>
    <row r="113" spans="1:7" x14ac:dyDescent="0.25">
      <c r="A113" s="9" t="s">
        <v>149</v>
      </c>
      <c r="B113" s="14" t="s">
        <v>150</v>
      </c>
      <c r="C113" s="10" t="s">
        <v>33</v>
      </c>
      <c r="D113" s="18">
        <v>1718</v>
      </c>
      <c r="E113" s="10">
        <v>3231</v>
      </c>
      <c r="F113" s="9" t="s">
        <v>34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1718</v>
      </c>
      <c r="E114" s="23"/>
      <c r="F114" s="25"/>
      <c r="G114" s="26"/>
    </row>
    <row r="115" spans="1:7" x14ac:dyDescent="0.25">
      <c r="A115" s="9" t="s">
        <v>151</v>
      </c>
      <c r="B115" s="14" t="s">
        <v>152</v>
      </c>
      <c r="C115" s="10" t="s">
        <v>153</v>
      </c>
      <c r="D115" s="18">
        <v>135.30000000000001</v>
      </c>
      <c r="E115" s="10">
        <v>3228</v>
      </c>
      <c r="F115" s="9" t="s">
        <v>23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135.30000000000001</v>
      </c>
      <c r="E116" s="23"/>
      <c r="F116" s="25"/>
      <c r="G116" s="26"/>
    </row>
    <row r="117" spans="1:7" x14ac:dyDescent="0.25">
      <c r="A117" s="9" t="s">
        <v>154</v>
      </c>
      <c r="B117" s="14" t="s">
        <v>155</v>
      </c>
      <c r="C117" s="10" t="s">
        <v>26</v>
      </c>
      <c r="D117" s="18">
        <v>2381.27</v>
      </c>
      <c r="E117" s="10">
        <v>3229</v>
      </c>
      <c r="F117" s="9" t="s">
        <v>30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2381.27</v>
      </c>
      <c r="E118" s="23"/>
      <c r="F118" s="25"/>
      <c r="G118" s="26"/>
    </row>
    <row r="119" spans="1:7" x14ac:dyDescent="0.25">
      <c r="A119" s="9" t="s">
        <v>156</v>
      </c>
      <c r="B119" s="14" t="s">
        <v>157</v>
      </c>
      <c r="C119" s="10" t="s">
        <v>42</v>
      </c>
      <c r="D119" s="18">
        <v>611.25</v>
      </c>
      <c r="E119" s="10">
        <v>3229</v>
      </c>
      <c r="F119" s="9" t="s">
        <v>30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611.25</v>
      </c>
      <c r="E120" s="23"/>
      <c r="F120" s="25"/>
      <c r="G120" s="26"/>
    </row>
    <row r="121" spans="1:7" x14ac:dyDescent="0.25">
      <c r="A121" s="9" t="s">
        <v>158</v>
      </c>
      <c r="B121" s="14" t="s">
        <v>159</v>
      </c>
      <c r="C121" s="10" t="s">
        <v>142</v>
      </c>
      <c r="D121" s="18">
        <v>100</v>
      </c>
      <c r="E121" s="10">
        <v>3222</v>
      </c>
      <c r="F121" s="9" t="s">
        <v>23</v>
      </c>
      <c r="G121" s="27" t="s">
        <v>14</v>
      </c>
    </row>
    <row r="122" spans="1:7" x14ac:dyDescent="0.25">
      <c r="A122" s="9"/>
      <c r="B122" s="14"/>
      <c r="C122" s="10"/>
      <c r="D122" s="18">
        <v>1153.8900000000001</v>
      </c>
      <c r="E122" s="10">
        <v>3235</v>
      </c>
      <c r="F122" s="9" t="s">
        <v>160</v>
      </c>
      <c r="G122" s="28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SUM(D121:D122)</f>
        <v>1253.8900000000001</v>
      </c>
      <c r="E123" s="23"/>
      <c r="F123" s="25"/>
      <c r="G123" s="26"/>
    </row>
    <row r="124" spans="1:7" x14ac:dyDescent="0.25">
      <c r="A124" s="9" t="s">
        <v>161</v>
      </c>
      <c r="B124" s="14" t="s">
        <v>162</v>
      </c>
      <c r="C124" s="10" t="s">
        <v>42</v>
      </c>
      <c r="D124" s="18">
        <v>812.5</v>
      </c>
      <c r="E124" s="10">
        <v>3299</v>
      </c>
      <c r="F124" s="9" t="s">
        <v>30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812.5</v>
      </c>
      <c r="E125" s="23"/>
      <c r="F125" s="25"/>
      <c r="G125" s="26"/>
    </row>
    <row r="126" spans="1:7" x14ac:dyDescent="0.25">
      <c r="A126" s="9" t="s">
        <v>163</v>
      </c>
      <c r="B126" s="14" t="s">
        <v>164</v>
      </c>
      <c r="C126" s="10" t="s">
        <v>39</v>
      </c>
      <c r="D126" s="18">
        <v>88.9</v>
      </c>
      <c r="E126" s="10">
        <v>3238</v>
      </c>
      <c r="F126" s="9" t="s">
        <v>45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88.9</v>
      </c>
      <c r="E127" s="23"/>
      <c r="F127" s="25"/>
      <c r="G127" s="26"/>
    </row>
    <row r="128" spans="1:7" x14ac:dyDescent="0.25">
      <c r="A128" s="9" t="s">
        <v>165</v>
      </c>
      <c r="B128" s="14" t="s">
        <v>166</v>
      </c>
      <c r="C128" s="10" t="s">
        <v>167</v>
      </c>
      <c r="D128" s="18">
        <v>312.5</v>
      </c>
      <c r="E128" s="10">
        <v>3228</v>
      </c>
      <c r="F128" s="9" t="s">
        <v>23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312.5</v>
      </c>
      <c r="E129" s="23"/>
      <c r="F129" s="25"/>
      <c r="G129" s="26"/>
    </row>
    <row r="130" spans="1:7" x14ac:dyDescent="0.25">
      <c r="A130" s="9" t="s">
        <v>168</v>
      </c>
      <c r="B130" s="14" t="s">
        <v>169</v>
      </c>
      <c r="C130" s="10" t="s">
        <v>170</v>
      </c>
      <c r="D130" s="18">
        <v>3470</v>
      </c>
      <c r="E130" s="10">
        <v>3229</v>
      </c>
      <c r="F130" s="9" t="s">
        <v>23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3470</v>
      </c>
      <c r="E131" s="23"/>
      <c r="F131" s="25"/>
      <c r="G131" s="26"/>
    </row>
    <row r="132" spans="1:7" x14ac:dyDescent="0.25">
      <c r="A132" s="9" t="s">
        <v>171</v>
      </c>
      <c r="B132" s="14" t="s">
        <v>172</v>
      </c>
      <c r="C132" s="10" t="s">
        <v>42</v>
      </c>
      <c r="D132" s="18">
        <v>41</v>
      </c>
      <c r="E132" s="10">
        <v>3229</v>
      </c>
      <c r="F132" s="9" t="s">
        <v>30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41</v>
      </c>
      <c r="E133" s="23"/>
      <c r="F133" s="25"/>
      <c r="G133" s="26"/>
    </row>
    <row r="134" spans="1:7" x14ac:dyDescent="0.25">
      <c r="A134" s="9" t="s">
        <v>173</v>
      </c>
      <c r="B134" s="14" t="s">
        <v>174</v>
      </c>
      <c r="C134" s="10" t="s">
        <v>175</v>
      </c>
      <c r="D134" s="18">
        <v>402.92</v>
      </c>
      <c r="E134" s="10">
        <v>3229</v>
      </c>
      <c r="F134" s="9" t="s">
        <v>30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402.92</v>
      </c>
      <c r="E135" s="23"/>
      <c r="F135" s="25"/>
      <c r="G135" s="26"/>
    </row>
    <row r="136" spans="1:7" x14ac:dyDescent="0.25">
      <c r="A136" s="9" t="s">
        <v>176</v>
      </c>
      <c r="B136" s="14" t="s">
        <v>177</v>
      </c>
      <c r="C136" s="10" t="s">
        <v>178</v>
      </c>
      <c r="D136" s="18">
        <v>6753.58</v>
      </c>
      <c r="E136" s="10">
        <v>3228</v>
      </c>
      <c r="F136" s="9" t="s">
        <v>23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6753.58</v>
      </c>
      <c r="E137" s="23"/>
      <c r="F137" s="25"/>
      <c r="G137" s="26"/>
    </row>
    <row r="138" spans="1:7" x14ac:dyDescent="0.25">
      <c r="A138" s="9" t="s">
        <v>179</v>
      </c>
      <c r="B138" s="14" t="s">
        <v>180</v>
      </c>
      <c r="C138" s="10" t="s">
        <v>26</v>
      </c>
      <c r="D138" s="18">
        <v>627.76</v>
      </c>
      <c r="E138" s="10">
        <v>3222</v>
      </c>
      <c r="F138" s="9" t="s">
        <v>23</v>
      </c>
      <c r="G138" s="27" t="s">
        <v>14</v>
      </c>
    </row>
    <row r="139" spans="1:7" x14ac:dyDescent="0.25">
      <c r="A139" s="9"/>
      <c r="B139" s="14"/>
      <c r="C139" s="10"/>
      <c r="D139" s="18">
        <v>2021.74</v>
      </c>
      <c r="E139" s="10">
        <v>3228</v>
      </c>
      <c r="F139" s="9" t="s">
        <v>23</v>
      </c>
      <c r="G139" s="28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SUM(D138:D139)</f>
        <v>2649.5</v>
      </c>
      <c r="E140" s="23"/>
      <c r="F140" s="25"/>
      <c r="G140" s="26"/>
    </row>
    <row r="141" spans="1:7" x14ac:dyDescent="0.25">
      <c r="A141" s="9" t="s">
        <v>181</v>
      </c>
      <c r="B141" s="14" t="s">
        <v>182</v>
      </c>
      <c r="C141" s="10" t="s">
        <v>153</v>
      </c>
      <c r="D141" s="18">
        <v>1342.31</v>
      </c>
      <c r="E141" s="10">
        <v>3228</v>
      </c>
      <c r="F141" s="9" t="s">
        <v>23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1342.31</v>
      </c>
      <c r="E142" s="23"/>
      <c r="F142" s="25"/>
      <c r="G142" s="26"/>
    </row>
    <row r="143" spans="1:7" x14ac:dyDescent="0.25">
      <c r="A143" s="9" t="s">
        <v>183</v>
      </c>
      <c r="B143" s="14" t="s">
        <v>184</v>
      </c>
      <c r="C143" s="10" t="s">
        <v>185</v>
      </c>
      <c r="D143" s="18">
        <v>50</v>
      </c>
      <c r="E143" s="10">
        <v>3299</v>
      </c>
      <c r="F143" s="9" t="s">
        <v>30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50</v>
      </c>
      <c r="E144" s="23"/>
      <c r="F144" s="25"/>
      <c r="G144" s="26"/>
    </row>
    <row r="145" spans="1:7" x14ac:dyDescent="0.25">
      <c r="A145" s="9" t="s">
        <v>186</v>
      </c>
      <c r="B145" s="14" t="s">
        <v>187</v>
      </c>
      <c r="C145" s="10" t="s">
        <v>188</v>
      </c>
      <c r="D145" s="18">
        <v>19261.88</v>
      </c>
      <c r="E145" s="10">
        <v>4221</v>
      </c>
      <c r="F145" s="9" t="s">
        <v>189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19261.88</v>
      </c>
      <c r="E146" s="23"/>
      <c r="F146" s="25"/>
      <c r="G146" s="26"/>
    </row>
    <row r="147" spans="1:7" x14ac:dyDescent="0.25">
      <c r="A147" s="9" t="s">
        <v>190</v>
      </c>
      <c r="B147" s="14" t="s">
        <v>191</v>
      </c>
      <c r="C147" s="10" t="s">
        <v>26</v>
      </c>
      <c r="D147" s="18">
        <v>4721.6499999999996</v>
      </c>
      <c r="E147" s="10">
        <v>3222</v>
      </c>
      <c r="F147" s="9" t="s">
        <v>23</v>
      </c>
      <c r="G147" s="27" t="s">
        <v>14</v>
      </c>
    </row>
    <row r="148" spans="1:7" x14ac:dyDescent="0.25">
      <c r="A148" s="9"/>
      <c r="B148" s="14"/>
      <c r="C148" s="10"/>
      <c r="D148" s="18">
        <v>9827.7999999999993</v>
      </c>
      <c r="E148" s="10">
        <v>3228</v>
      </c>
      <c r="F148" s="9" t="s">
        <v>23</v>
      </c>
      <c r="G148" s="28" t="s">
        <v>14</v>
      </c>
    </row>
    <row r="149" spans="1:7" x14ac:dyDescent="0.25">
      <c r="A149" s="9"/>
      <c r="B149" s="14"/>
      <c r="C149" s="10"/>
      <c r="D149" s="18">
        <v>6.41</v>
      </c>
      <c r="E149" s="10">
        <v>3229</v>
      </c>
      <c r="F149" s="9" t="s">
        <v>30</v>
      </c>
      <c r="G149" s="28" t="s">
        <v>14</v>
      </c>
    </row>
    <row r="150" spans="1:7" x14ac:dyDescent="0.25">
      <c r="A150" s="9"/>
      <c r="B150" s="14"/>
      <c r="C150" s="10"/>
      <c r="D150" s="18">
        <v>5700</v>
      </c>
      <c r="E150" s="10">
        <v>3299</v>
      </c>
      <c r="F150" s="9" t="s">
        <v>30</v>
      </c>
      <c r="G150" s="28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SUM(D147:D150)</f>
        <v>20255.86</v>
      </c>
      <c r="E151" s="23"/>
      <c r="F151" s="25"/>
      <c r="G151" s="26"/>
    </row>
    <row r="152" spans="1:7" x14ac:dyDescent="0.25">
      <c r="A152" s="9" t="s">
        <v>192</v>
      </c>
      <c r="B152" s="14" t="s">
        <v>193</v>
      </c>
      <c r="C152" s="10" t="s">
        <v>194</v>
      </c>
      <c r="D152" s="18">
        <v>4991.5</v>
      </c>
      <c r="E152" s="10">
        <v>3211</v>
      </c>
      <c r="F152" s="9" t="s">
        <v>195</v>
      </c>
      <c r="G152" s="27" t="s">
        <v>14</v>
      </c>
    </row>
    <row r="153" spans="1:7" ht="27" customHeight="1" thickBot="1" x14ac:dyDescent="0.3">
      <c r="A153" s="21" t="s">
        <v>15</v>
      </c>
      <c r="B153" s="22"/>
      <c r="C153" s="23"/>
      <c r="D153" s="24">
        <f>SUM(D152:D152)</f>
        <v>4991.5</v>
      </c>
      <c r="E153" s="23"/>
      <c r="F153" s="25"/>
      <c r="G153" s="26"/>
    </row>
    <row r="154" spans="1:7" ht="27" customHeight="1" x14ac:dyDescent="0.25">
      <c r="A154" s="35" t="s">
        <v>205</v>
      </c>
      <c r="B154" s="36" t="s">
        <v>206</v>
      </c>
      <c r="C154" s="37" t="s">
        <v>39</v>
      </c>
      <c r="D154" s="38">
        <v>336</v>
      </c>
      <c r="E154" s="37">
        <v>3295</v>
      </c>
      <c r="F154" s="39" t="s">
        <v>207</v>
      </c>
      <c r="G154" s="40" t="s">
        <v>14</v>
      </c>
    </row>
    <row r="155" spans="1:7" ht="21" customHeight="1" thickBot="1" x14ac:dyDescent="0.3">
      <c r="A155" s="41" t="s">
        <v>15</v>
      </c>
      <c r="B155" s="22"/>
      <c r="C155" s="23"/>
      <c r="D155" s="42">
        <f>SUM(D154:D154)</f>
        <v>336</v>
      </c>
      <c r="E155" s="23"/>
      <c r="F155" s="25"/>
      <c r="G155" s="43"/>
    </row>
    <row r="156" spans="1:7" ht="27" customHeight="1" x14ac:dyDescent="0.25">
      <c r="A156" s="44" t="s">
        <v>208</v>
      </c>
      <c r="B156" s="36" t="s">
        <v>209</v>
      </c>
      <c r="C156" s="37" t="s">
        <v>39</v>
      </c>
      <c r="D156" s="45">
        <v>20</v>
      </c>
      <c r="E156" s="37">
        <v>3294</v>
      </c>
      <c r="F156" s="39" t="s">
        <v>198</v>
      </c>
      <c r="G156" s="40" t="s">
        <v>14</v>
      </c>
    </row>
    <row r="157" spans="1:7" ht="18.75" customHeight="1" thickBot="1" x14ac:dyDescent="0.3">
      <c r="A157" s="41" t="s">
        <v>15</v>
      </c>
      <c r="B157" s="22"/>
      <c r="C157" s="23"/>
      <c r="D157" s="46">
        <f>SUM(D156:D156)</f>
        <v>20</v>
      </c>
      <c r="E157" s="23"/>
      <c r="F157" s="25"/>
      <c r="G157" s="43"/>
    </row>
    <row r="158" spans="1:7" ht="27" customHeight="1" x14ac:dyDescent="0.25">
      <c r="A158" s="66" t="s">
        <v>210</v>
      </c>
      <c r="B158" s="36" t="s">
        <v>211</v>
      </c>
      <c r="C158" s="37" t="s">
        <v>39</v>
      </c>
      <c r="D158" s="47">
        <v>79987.88</v>
      </c>
      <c r="E158" s="37">
        <v>5443</v>
      </c>
      <c r="F158" s="39" t="s">
        <v>212</v>
      </c>
      <c r="G158" s="40" t="s">
        <v>14</v>
      </c>
    </row>
    <row r="159" spans="1:7" ht="25.5" customHeight="1" thickBot="1" x14ac:dyDescent="0.3">
      <c r="A159" s="71" t="s">
        <v>15</v>
      </c>
      <c r="B159" s="54"/>
      <c r="C159" s="55"/>
      <c r="D159" s="56">
        <f>D158</f>
        <v>79987.88</v>
      </c>
      <c r="E159" s="55"/>
      <c r="F159" s="57"/>
      <c r="G159" s="58"/>
    </row>
    <row r="160" spans="1:7" ht="18.75" customHeight="1" thickBot="1" x14ac:dyDescent="0.3">
      <c r="A160" s="41"/>
      <c r="B160" s="68"/>
      <c r="C160" s="69"/>
      <c r="D160" s="75"/>
      <c r="E160" s="69"/>
      <c r="F160" s="66"/>
      <c r="G160" s="70"/>
    </row>
    <row r="161" spans="1:7" ht="30" customHeight="1" thickBot="1" x14ac:dyDescent="0.3">
      <c r="A161" s="65" t="s">
        <v>213</v>
      </c>
      <c r="B161" s="14"/>
      <c r="C161" s="10"/>
      <c r="D161" s="79">
        <f>D159+D157+D155+D153+D151+D146+D144+D142+D140+D137+D135+D133+D131+D129+D127+D125+D123+D120+D118+D116+D112+D110+D108+D105+D103+D98+D96+D94+D92+D90+D88+D86+D84+D82+D80+D78+D76+D71+D69+D67+D65+D63+D61+D59+D57+D55+D52+D49+D47+D45+D43+D41+D39+D114+D100+D73+D37+D35+D33+D31+D29+D27+D25+D23+D21+D18+D16+D14+D12+D10+D8</f>
        <v>536404.94000000018</v>
      </c>
      <c r="E161" s="10"/>
      <c r="F161" s="9"/>
      <c r="G161" s="28"/>
    </row>
    <row r="162" spans="1:7" ht="21" customHeight="1" thickBot="1" x14ac:dyDescent="0.3">
      <c r="A162" s="67"/>
      <c r="B162" s="14"/>
      <c r="C162" s="10"/>
      <c r="D162" s="18"/>
      <c r="E162" s="10"/>
      <c r="F162" s="9"/>
      <c r="G162" s="28"/>
    </row>
    <row r="163" spans="1:7" x14ac:dyDescent="0.25">
      <c r="A163" s="9"/>
      <c r="B163" s="14"/>
      <c r="C163" s="10"/>
      <c r="D163" s="82">
        <v>284225.5</v>
      </c>
      <c r="E163" s="59">
        <v>3111</v>
      </c>
      <c r="F163" s="60" t="s">
        <v>196</v>
      </c>
      <c r="G163" s="61" t="s">
        <v>14</v>
      </c>
    </row>
    <row r="164" spans="1:7" x14ac:dyDescent="0.25">
      <c r="A164" s="9"/>
      <c r="B164" s="14"/>
      <c r="C164" s="10"/>
      <c r="D164" s="83">
        <v>5205</v>
      </c>
      <c r="E164" s="62">
        <v>3121</v>
      </c>
      <c r="F164" s="63" t="s">
        <v>215</v>
      </c>
      <c r="G164" s="64" t="s">
        <v>14</v>
      </c>
    </row>
    <row r="165" spans="1:7" x14ac:dyDescent="0.25">
      <c r="A165" s="9"/>
      <c r="B165" s="14"/>
      <c r="C165" s="10"/>
      <c r="D165" s="83">
        <v>46897.85</v>
      </c>
      <c r="E165" s="62">
        <v>3132</v>
      </c>
      <c r="F165" s="63" t="s">
        <v>216</v>
      </c>
      <c r="G165" s="64" t="s">
        <v>14</v>
      </c>
    </row>
    <row r="166" spans="1:7" x14ac:dyDescent="0.25">
      <c r="A166" s="9"/>
      <c r="B166" s="14"/>
      <c r="C166" s="10"/>
      <c r="D166" s="83">
        <v>1552.16</v>
      </c>
      <c r="E166" s="62">
        <v>3299</v>
      </c>
      <c r="F166" s="63" t="s">
        <v>30</v>
      </c>
      <c r="G166" s="64" t="s">
        <v>14</v>
      </c>
    </row>
    <row r="167" spans="1:7" x14ac:dyDescent="0.25">
      <c r="A167" s="9"/>
      <c r="B167" s="14"/>
      <c r="C167" s="10"/>
      <c r="D167" s="83">
        <v>2260</v>
      </c>
      <c r="E167" s="62">
        <v>3211</v>
      </c>
      <c r="F167" s="63" t="s">
        <v>217</v>
      </c>
      <c r="G167" s="64" t="s">
        <v>14</v>
      </c>
    </row>
    <row r="168" spans="1:7" x14ac:dyDescent="0.25">
      <c r="A168" s="9"/>
      <c r="B168" s="14"/>
      <c r="C168" s="10"/>
      <c r="D168" s="84">
        <v>5981.42</v>
      </c>
      <c r="E168" s="62">
        <v>3212</v>
      </c>
      <c r="F168" s="63" t="s">
        <v>218</v>
      </c>
      <c r="G168" s="64" t="s">
        <v>14</v>
      </c>
    </row>
    <row r="169" spans="1:7" x14ac:dyDescent="0.25">
      <c r="A169" s="9"/>
      <c r="B169" s="14"/>
      <c r="C169" s="10"/>
      <c r="D169" s="83">
        <v>1084.6300000000001</v>
      </c>
      <c r="E169" s="62">
        <v>3237</v>
      </c>
      <c r="F169" s="63" t="s">
        <v>219</v>
      </c>
      <c r="G169" s="64" t="s">
        <v>14</v>
      </c>
    </row>
    <row r="170" spans="1:7" x14ac:dyDescent="0.25">
      <c r="A170" s="9"/>
      <c r="B170" s="14"/>
      <c r="C170" s="10"/>
      <c r="D170" s="83">
        <v>328</v>
      </c>
      <c r="E170" s="62">
        <v>3293</v>
      </c>
      <c r="F170" s="63" t="s">
        <v>56</v>
      </c>
      <c r="G170" s="64" t="s">
        <v>14</v>
      </c>
    </row>
    <row r="171" spans="1:7" x14ac:dyDescent="0.25">
      <c r="A171" s="9"/>
      <c r="B171" s="14"/>
      <c r="C171" s="10"/>
      <c r="D171" s="83">
        <v>343734.44</v>
      </c>
      <c r="E171" s="62">
        <v>3296</v>
      </c>
      <c r="F171" s="63" t="s">
        <v>220</v>
      </c>
      <c r="G171" s="64" t="s">
        <v>14</v>
      </c>
    </row>
    <row r="172" spans="1:7" x14ac:dyDescent="0.25">
      <c r="A172" s="9"/>
      <c r="B172" s="14"/>
      <c r="C172" s="10"/>
      <c r="D172" s="84">
        <v>23318.2</v>
      </c>
      <c r="E172" s="62">
        <v>3955</v>
      </c>
      <c r="F172" s="63" t="s">
        <v>221</v>
      </c>
      <c r="G172" s="64" t="s">
        <v>14</v>
      </c>
    </row>
    <row r="173" spans="1:7" x14ac:dyDescent="0.25">
      <c r="A173" s="9"/>
      <c r="B173" s="14"/>
      <c r="C173" s="10"/>
      <c r="D173" s="18"/>
      <c r="E173" s="10"/>
      <c r="F173" s="9"/>
      <c r="G173" s="28"/>
    </row>
    <row r="174" spans="1:7" ht="15.75" thickBot="1" x14ac:dyDescent="0.3">
      <c r="A174" s="9"/>
      <c r="B174" s="14"/>
      <c r="C174" s="10"/>
      <c r="D174" s="18"/>
      <c r="E174" s="10"/>
      <c r="F174" s="9"/>
      <c r="G174" s="28"/>
    </row>
    <row r="175" spans="1:7" ht="33.75" customHeight="1" thickBot="1" x14ac:dyDescent="0.3">
      <c r="A175" s="53" t="s">
        <v>214</v>
      </c>
      <c r="B175" s="54"/>
      <c r="C175" s="55"/>
      <c r="D175" s="80">
        <f>D163+D164+D165+D166+D167+D168+D169+D170+D171+D172</f>
        <v>714587.2</v>
      </c>
      <c r="E175" s="55"/>
      <c r="F175" s="57"/>
      <c r="G175" s="58"/>
    </row>
    <row r="176" spans="1:7" ht="21" customHeight="1" thickBot="1" x14ac:dyDescent="0.3">
      <c r="A176" s="21"/>
      <c r="B176" s="22"/>
      <c r="C176" s="23"/>
      <c r="D176" s="24"/>
      <c r="E176" s="23"/>
      <c r="F176" s="25"/>
      <c r="G176" s="26"/>
    </row>
    <row r="177" spans="1:8" ht="24.75" customHeight="1" thickBot="1" x14ac:dyDescent="0.3">
      <c r="A177" s="48" t="s">
        <v>199</v>
      </c>
      <c r="B177" s="49"/>
      <c r="C177" s="50"/>
      <c r="D177" s="81">
        <f>D175+D161</f>
        <v>1250992.1400000001</v>
      </c>
      <c r="E177" s="50"/>
      <c r="F177" s="51"/>
      <c r="G177" s="52"/>
    </row>
    <row r="178" spans="1:8" x14ac:dyDescent="0.25">
      <c r="A178" s="9"/>
      <c r="B178" s="14"/>
      <c r="C178" s="10"/>
      <c r="D178" s="18"/>
      <c r="E178" s="10"/>
      <c r="F178" s="9"/>
    </row>
    <row r="179" spans="1:8" x14ac:dyDescent="0.25">
      <c r="A179" s="9"/>
      <c r="B179" s="14"/>
      <c r="C179" s="10"/>
      <c r="D179" s="31"/>
      <c r="E179" s="32"/>
      <c r="F179" s="33"/>
      <c r="G179" s="34"/>
      <c r="H179" s="34"/>
    </row>
    <row r="180" spans="1:8" x14ac:dyDescent="0.25">
      <c r="A180" s="9"/>
      <c r="B180" s="14"/>
      <c r="C180" s="10"/>
      <c r="D180" s="31"/>
      <c r="E180" s="32"/>
      <c r="F180" s="33"/>
      <c r="G180" s="34"/>
      <c r="H180" s="34"/>
    </row>
    <row r="181" spans="1:8" x14ac:dyDescent="0.25">
      <c r="A181" s="9"/>
      <c r="B181" s="14"/>
      <c r="C181" s="10"/>
      <c r="D181" s="31"/>
      <c r="E181" s="32"/>
      <c r="F181" s="33"/>
      <c r="G181" s="34"/>
      <c r="H181" s="34"/>
    </row>
    <row r="182" spans="1:8" x14ac:dyDescent="0.25">
      <c r="A182" s="9"/>
      <c r="B182" s="14"/>
      <c r="C182" s="10"/>
      <c r="D182" s="31"/>
      <c r="E182" s="32"/>
      <c r="F182" s="33"/>
      <c r="G182" s="34"/>
      <c r="H182" s="34"/>
    </row>
    <row r="183" spans="1:8" x14ac:dyDescent="0.25">
      <c r="A183" s="9"/>
      <c r="B183" s="14"/>
      <c r="C183" s="10"/>
      <c r="D183" s="31"/>
      <c r="E183" s="32"/>
      <c r="F183" s="33"/>
      <c r="G183" s="34"/>
      <c r="H183" s="34"/>
    </row>
    <row r="184" spans="1:8" x14ac:dyDescent="0.25">
      <c r="A184" s="9"/>
      <c r="B184" s="14"/>
      <c r="C184" s="10"/>
      <c r="D184" s="31"/>
      <c r="E184" s="32"/>
      <c r="F184" s="33"/>
      <c r="G184" s="34"/>
      <c r="H184" s="34"/>
    </row>
    <row r="185" spans="1:8" x14ac:dyDescent="0.25">
      <c r="A185" s="9"/>
      <c r="B185" s="14"/>
      <c r="C185" s="10"/>
      <c r="D185" s="31"/>
      <c r="E185" s="32"/>
      <c r="F185" s="33"/>
      <c r="G185" s="34"/>
      <c r="H185" s="34"/>
    </row>
    <row r="186" spans="1:8" x14ac:dyDescent="0.25">
      <c r="A186" s="9"/>
      <c r="B186" s="14"/>
      <c r="C186" s="10"/>
      <c r="D186" s="31"/>
      <c r="E186" s="32"/>
      <c r="F186" s="33"/>
      <c r="G186" s="34"/>
      <c r="H186" s="34"/>
    </row>
    <row r="187" spans="1:8" x14ac:dyDescent="0.25">
      <c r="A187" s="9"/>
      <c r="B187" s="14"/>
      <c r="C187" s="10"/>
      <c r="D187" s="31"/>
      <c r="E187" s="32"/>
      <c r="F187" s="33"/>
      <c r="G187" s="34"/>
      <c r="H187" s="34"/>
    </row>
    <row r="188" spans="1:8" x14ac:dyDescent="0.25">
      <c r="A188" s="9"/>
      <c r="B188" s="14"/>
      <c r="C188" s="10"/>
      <c r="D188" s="31"/>
      <c r="E188" s="32"/>
      <c r="F188" s="33"/>
      <c r="G188" s="34"/>
      <c r="H188" s="34"/>
    </row>
    <row r="189" spans="1:8" x14ac:dyDescent="0.25">
      <c r="A189" s="9"/>
      <c r="B189" s="14"/>
      <c r="C189" s="10"/>
      <c r="D189" s="31"/>
      <c r="E189" s="32"/>
      <c r="F189" s="33"/>
      <c r="G189" s="34"/>
      <c r="H189" s="34"/>
    </row>
    <row r="190" spans="1:8" x14ac:dyDescent="0.25">
      <c r="A190" s="9"/>
      <c r="B190" s="14"/>
      <c r="C190" s="10"/>
      <c r="D190" s="31"/>
      <c r="E190" s="32"/>
      <c r="F190" s="33"/>
      <c r="G190" s="34"/>
      <c r="H190" s="34"/>
    </row>
    <row r="191" spans="1:8" x14ac:dyDescent="0.25">
      <c r="A191" s="9"/>
      <c r="B191" s="14"/>
      <c r="C191" s="10"/>
      <c r="D191" s="31"/>
      <c r="E191" s="32"/>
      <c r="F191" s="33"/>
      <c r="G191" s="34"/>
      <c r="H191" s="34"/>
    </row>
    <row r="192" spans="1:8" x14ac:dyDescent="0.25">
      <c r="A192" s="9"/>
      <c r="B192" s="14"/>
      <c r="C192" s="10"/>
      <c r="D192" s="31"/>
      <c r="E192" s="32"/>
      <c r="F192" s="33"/>
      <c r="G192" s="34"/>
      <c r="H192" s="34"/>
    </row>
    <row r="193" spans="1:7" x14ac:dyDescent="0.25">
      <c r="A193" s="9"/>
      <c r="B193" s="14"/>
      <c r="C193" s="10"/>
      <c r="D193" s="18"/>
      <c r="E193" s="10"/>
      <c r="F193" s="9"/>
    </row>
    <row r="194" spans="1:7" x14ac:dyDescent="0.25">
      <c r="A194" s="9"/>
      <c r="B194" s="14"/>
      <c r="C194" s="10"/>
      <c r="D194" s="18"/>
      <c r="E194" s="10"/>
      <c r="F194" s="9"/>
    </row>
    <row r="195" spans="1:7" ht="15.75" thickBot="1" x14ac:dyDescent="0.3">
      <c r="A195" s="9"/>
      <c r="B195" s="14"/>
      <c r="C195" s="10"/>
      <c r="D195" s="29" t="s">
        <v>200</v>
      </c>
      <c r="E195" s="10"/>
      <c r="F195" s="9"/>
    </row>
    <row r="196" spans="1:7" x14ac:dyDescent="0.25">
      <c r="A196" s="9"/>
      <c r="B196" s="14"/>
      <c r="C196" s="10"/>
      <c r="D196" s="18">
        <v>47498.95</v>
      </c>
      <c r="E196" s="10">
        <v>3111</v>
      </c>
      <c r="F196" s="9" t="s">
        <v>196</v>
      </c>
      <c r="G196" s="27" t="s">
        <v>14</v>
      </c>
    </row>
    <row r="197" spans="1:7" x14ac:dyDescent="0.25">
      <c r="A197" s="9"/>
      <c r="B197" s="14"/>
      <c r="C197" s="10"/>
      <c r="D197" s="18">
        <v>6153.11</v>
      </c>
      <c r="E197" s="10">
        <v>3141</v>
      </c>
      <c r="F197" s="9" t="s">
        <v>13</v>
      </c>
      <c r="G197" s="28" t="s">
        <v>14</v>
      </c>
    </row>
    <row r="198" spans="1:7" x14ac:dyDescent="0.25">
      <c r="A198" s="9"/>
      <c r="B198" s="14"/>
      <c r="C198" s="10"/>
      <c r="D198" s="18">
        <v>7272.64</v>
      </c>
      <c r="E198" s="10">
        <v>3151</v>
      </c>
      <c r="F198" s="9" t="s">
        <v>13</v>
      </c>
      <c r="G198" s="28" t="s">
        <v>14</v>
      </c>
    </row>
    <row r="199" spans="1:7" x14ac:dyDescent="0.25">
      <c r="A199" s="9"/>
      <c r="B199" s="14"/>
      <c r="C199" s="10"/>
      <c r="D199" s="18">
        <v>2213.4</v>
      </c>
      <c r="E199" s="10">
        <v>3154</v>
      </c>
      <c r="F199" s="9" t="s">
        <v>13</v>
      </c>
      <c r="G199" s="28" t="s">
        <v>14</v>
      </c>
    </row>
    <row r="200" spans="1:7" x14ac:dyDescent="0.25">
      <c r="A200" s="9"/>
      <c r="B200" s="14"/>
      <c r="C200" s="10"/>
      <c r="D200" s="18">
        <v>10417.790000000001</v>
      </c>
      <c r="E200" s="10">
        <v>3162</v>
      </c>
      <c r="F200" s="9" t="s">
        <v>13</v>
      </c>
      <c r="G200" s="28" t="s">
        <v>14</v>
      </c>
    </row>
    <row r="201" spans="1:7" x14ac:dyDescent="0.25">
      <c r="A201" s="9"/>
      <c r="B201" s="14"/>
      <c r="C201" s="10"/>
      <c r="D201" s="18">
        <v>4125</v>
      </c>
      <c r="E201" s="10">
        <v>3171</v>
      </c>
      <c r="F201" s="9" t="s">
        <v>13</v>
      </c>
      <c r="G201" s="28" t="s">
        <v>14</v>
      </c>
    </row>
    <row r="202" spans="1:7" x14ac:dyDescent="0.25">
      <c r="A202" s="9"/>
      <c r="B202" s="14"/>
      <c r="C202" s="10"/>
      <c r="D202" s="29">
        <v>1000</v>
      </c>
      <c r="E202" s="72">
        <v>3211</v>
      </c>
      <c r="F202" s="73" t="s">
        <v>195</v>
      </c>
      <c r="G202" s="28" t="s">
        <v>14</v>
      </c>
    </row>
    <row r="203" spans="1:7" x14ac:dyDescent="0.25">
      <c r="A203" s="9"/>
      <c r="B203" s="14"/>
      <c r="C203" s="10"/>
      <c r="D203" s="29">
        <v>1260</v>
      </c>
      <c r="E203" s="72">
        <v>3211</v>
      </c>
      <c r="F203" s="73" t="s">
        <v>195</v>
      </c>
      <c r="G203" s="28" t="s">
        <v>14</v>
      </c>
    </row>
    <row r="204" spans="1:7" x14ac:dyDescent="0.25">
      <c r="A204" s="9"/>
      <c r="B204" s="14"/>
      <c r="C204" s="10"/>
      <c r="D204" s="29">
        <v>5981.42</v>
      </c>
      <c r="E204" s="72">
        <v>3212</v>
      </c>
      <c r="F204" s="73" t="s">
        <v>197</v>
      </c>
      <c r="G204" s="28" t="s">
        <v>14</v>
      </c>
    </row>
    <row r="205" spans="1:7" x14ac:dyDescent="0.25">
      <c r="A205" s="9"/>
      <c r="B205" s="14"/>
      <c r="C205" s="10"/>
      <c r="D205" s="29">
        <v>1084.6300000000001</v>
      </c>
      <c r="E205" s="72">
        <v>3237</v>
      </c>
      <c r="F205" s="73" t="s">
        <v>19</v>
      </c>
      <c r="G205" s="28" t="s">
        <v>14</v>
      </c>
    </row>
    <row r="206" spans="1:7" x14ac:dyDescent="0.25">
      <c r="A206" s="9"/>
      <c r="B206" s="14"/>
      <c r="C206" s="10"/>
      <c r="D206" s="29">
        <v>328</v>
      </c>
      <c r="E206" s="72">
        <v>3293</v>
      </c>
      <c r="F206" s="73" t="s">
        <v>56</v>
      </c>
      <c r="G206" s="28" t="s">
        <v>14</v>
      </c>
    </row>
    <row r="207" spans="1:7" x14ac:dyDescent="0.25">
      <c r="A207" s="9"/>
      <c r="B207" s="29">
        <v>749.57</v>
      </c>
      <c r="C207" s="10"/>
      <c r="D207" s="29">
        <v>20</v>
      </c>
      <c r="E207" s="72">
        <v>3294</v>
      </c>
      <c r="F207" s="73" t="s">
        <v>198</v>
      </c>
      <c r="G207" s="28" t="s">
        <v>14</v>
      </c>
    </row>
    <row r="208" spans="1:7" x14ac:dyDescent="0.25">
      <c r="A208" s="9"/>
      <c r="B208" s="29">
        <v>802.59</v>
      </c>
      <c r="C208" s="10"/>
      <c r="D208" s="29">
        <v>343734.44</v>
      </c>
      <c r="E208" s="72">
        <v>3296</v>
      </c>
      <c r="F208" s="73" t="s">
        <v>13</v>
      </c>
      <c r="G208" s="28" t="s">
        <v>14</v>
      </c>
    </row>
    <row r="209" spans="1:7" x14ac:dyDescent="0.25">
      <c r="A209" s="9"/>
      <c r="B209" s="74">
        <f>SUM(B207:B208)</f>
        <v>1552.16</v>
      </c>
      <c r="C209" s="10"/>
      <c r="D209" s="29">
        <v>749.57</v>
      </c>
      <c r="E209" s="72">
        <v>3299</v>
      </c>
      <c r="F209" s="73" t="s">
        <v>30</v>
      </c>
      <c r="G209" s="28" t="s">
        <v>14</v>
      </c>
    </row>
    <row r="210" spans="1:7" x14ac:dyDescent="0.25">
      <c r="A210" s="9"/>
      <c r="B210" s="14"/>
      <c r="C210" s="10"/>
      <c r="D210" s="29">
        <v>802.59</v>
      </c>
      <c r="E210" s="72">
        <v>3299</v>
      </c>
      <c r="F210" s="73" t="s">
        <v>30</v>
      </c>
      <c r="G210" s="28" t="s">
        <v>14</v>
      </c>
    </row>
    <row r="211" spans="1:7" x14ac:dyDescent="0.25">
      <c r="A211" s="9"/>
      <c r="B211" s="14"/>
      <c r="C211" s="10"/>
      <c r="D211" s="18">
        <v>23318.2</v>
      </c>
      <c r="E211" s="10">
        <v>3953</v>
      </c>
      <c r="F211" s="9" t="s">
        <v>13</v>
      </c>
      <c r="G211" s="28" t="s">
        <v>14</v>
      </c>
    </row>
    <row r="212" spans="1:7" x14ac:dyDescent="0.25">
      <c r="A212" s="9"/>
      <c r="B212" s="14"/>
      <c r="C212" s="10"/>
      <c r="D212" s="76">
        <v>2232.71</v>
      </c>
      <c r="E212" s="77">
        <v>3955</v>
      </c>
      <c r="F212" s="78" t="s">
        <v>13</v>
      </c>
      <c r="G212" s="28" t="s">
        <v>14</v>
      </c>
    </row>
    <row r="213" spans="1:7" x14ac:dyDescent="0.25">
      <c r="A213" s="9"/>
      <c r="B213" s="14"/>
      <c r="C213" s="10"/>
      <c r="D213" s="29">
        <v>79987.88</v>
      </c>
      <c r="E213" s="72">
        <v>6452</v>
      </c>
      <c r="F213" s="73" t="s">
        <v>13</v>
      </c>
      <c r="G213" s="28" t="s">
        <v>14</v>
      </c>
    </row>
    <row r="214" spans="1:7" x14ac:dyDescent="0.25">
      <c r="A214" s="9"/>
      <c r="B214" s="14"/>
      <c r="C214" s="10"/>
      <c r="D214" s="18"/>
      <c r="E214" s="10"/>
      <c r="F214" s="9"/>
    </row>
    <row r="215" spans="1:7" ht="15.75" thickBot="1" x14ac:dyDescent="0.3">
      <c r="A215" s="9"/>
      <c r="B215" s="14"/>
      <c r="C215" s="10"/>
      <c r="D215" s="30" t="s">
        <v>201</v>
      </c>
      <c r="E215" s="10"/>
      <c r="F215" s="9"/>
    </row>
    <row r="216" spans="1:7" ht="15.75" thickTop="1" x14ac:dyDescent="0.25">
      <c r="A216" s="9"/>
      <c r="B216" s="14"/>
      <c r="C216" s="10"/>
      <c r="D216" s="18">
        <v>16905</v>
      </c>
      <c r="E216" s="10">
        <v>3111</v>
      </c>
      <c r="F216" s="9" t="s">
        <v>196</v>
      </c>
      <c r="G216" s="20" t="s">
        <v>14</v>
      </c>
    </row>
    <row r="217" spans="1:7" x14ac:dyDescent="0.25">
      <c r="A217" s="9"/>
      <c r="B217" s="14"/>
      <c r="C217" s="10"/>
      <c r="D217" s="18">
        <v>141632.09</v>
      </c>
      <c r="E217" s="10">
        <v>3111</v>
      </c>
      <c r="F217" s="9" t="s">
        <v>196</v>
      </c>
      <c r="G217" s="28" t="s">
        <v>14</v>
      </c>
    </row>
    <row r="218" spans="1:7" x14ac:dyDescent="0.25">
      <c r="A218" s="9"/>
      <c r="B218" s="14"/>
      <c r="C218" s="10"/>
      <c r="D218" s="18">
        <v>267323.5</v>
      </c>
      <c r="E218" s="10">
        <v>3111</v>
      </c>
      <c r="F218" s="9" t="s">
        <v>196</v>
      </c>
      <c r="G218" s="28" t="s">
        <v>14</v>
      </c>
    </row>
    <row r="219" spans="1:7" x14ac:dyDescent="0.25">
      <c r="A219" s="9"/>
      <c r="B219" s="14"/>
      <c r="C219" s="10"/>
      <c r="D219" s="18">
        <v>5205</v>
      </c>
      <c r="E219" s="10">
        <v>3121</v>
      </c>
      <c r="F219" s="9" t="s">
        <v>202</v>
      </c>
      <c r="G219" s="28" t="s">
        <v>14</v>
      </c>
    </row>
    <row r="220" spans="1:7" x14ac:dyDescent="0.25">
      <c r="A220" s="9"/>
      <c r="B220" s="14"/>
      <c r="C220" s="10"/>
      <c r="D220" s="18">
        <v>161.44</v>
      </c>
      <c r="E220" s="10">
        <v>3122</v>
      </c>
      <c r="F220" s="9" t="s">
        <v>13</v>
      </c>
      <c r="G220" s="28" t="s">
        <v>14</v>
      </c>
    </row>
    <row r="221" spans="1:7" x14ac:dyDescent="0.25">
      <c r="A221" s="9"/>
      <c r="B221" s="14"/>
      <c r="C221" s="10"/>
      <c r="D221" s="18">
        <v>46897.85</v>
      </c>
      <c r="E221" s="10">
        <v>3132</v>
      </c>
      <c r="F221" s="9" t="s">
        <v>203</v>
      </c>
      <c r="G221" s="28" t="s">
        <v>14</v>
      </c>
    </row>
    <row r="222" spans="1:7" x14ac:dyDescent="0.25">
      <c r="A222" s="9"/>
      <c r="B222" s="14"/>
      <c r="C222" s="10"/>
      <c r="D222" s="18">
        <v>18579.36</v>
      </c>
      <c r="E222" s="10">
        <v>3141</v>
      </c>
      <c r="F222" s="9" t="s">
        <v>13</v>
      </c>
      <c r="G222" s="28" t="s">
        <v>14</v>
      </c>
    </row>
    <row r="223" spans="1:7" x14ac:dyDescent="0.25">
      <c r="A223" s="9"/>
      <c r="B223" s="14"/>
      <c r="C223" s="10"/>
      <c r="D223" s="18">
        <v>30114.06</v>
      </c>
      <c r="E223" s="10">
        <v>3151</v>
      </c>
      <c r="F223" s="9" t="s">
        <v>13</v>
      </c>
      <c r="G223" s="28" t="s">
        <v>14</v>
      </c>
    </row>
    <row r="224" spans="1:7" x14ac:dyDescent="0.25">
      <c r="A224" s="9"/>
      <c r="B224" s="14"/>
      <c r="C224" s="10"/>
      <c r="D224" s="18">
        <v>9551.51</v>
      </c>
      <c r="E224" s="10">
        <v>3154</v>
      </c>
      <c r="F224" s="9" t="s">
        <v>13</v>
      </c>
      <c r="G224" s="28" t="s">
        <v>14</v>
      </c>
    </row>
    <row r="225" spans="1:7" x14ac:dyDescent="0.25">
      <c r="A225" s="9"/>
      <c r="B225" s="14"/>
      <c r="C225" s="10"/>
      <c r="D225" s="18">
        <v>32979.71</v>
      </c>
      <c r="E225" s="10">
        <v>3162</v>
      </c>
      <c r="F225" s="9" t="s">
        <v>13</v>
      </c>
      <c r="G225" s="28" t="s">
        <v>14</v>
      </c>
    </row>
    <row r="226" spans="1:7" x14ac:dyDescent="0.25">
      <c r="A226" s="9"/>
      <c r="B226" s="14"/>
      <c r="C226" s="10"/>
      <c r="D226" s="18">
        <v>865.94</v>
      </c>
      <c r="E226" s="10">
        <v>3212</v>
      </c>
      <c r="F226" s="9" t="s">
        <v>197</v>
      </c>
      <c r="G226" s="28" t="s">
        <v>14</v>
      </c>
    </row>
    <row r="227" spans="1:7" x14ac:dyDescent="0.25">
      <c r="A227" s="9"/>
      <c r="B227" s="14"/>
      <c r="C227" s="10"/>
      <c r="D227" s="18">
        <v>1084.6300000000001</v>
      </c>
      <c r="E227" s="10">
        <v>3237</v>
      </c>
      <c r="F227" s="9" t="s">
        <v>19</v>
      </c>
      <c r="G227" s="28" t="s">
        <v>14</v>
      </c>
    </row>
    <row r="228" spans="1:7" x14ac:dyDescent="0.25">
      <c r="A228" s="9"/>
      <c r="B228" s="14"/>
      <c r="C228" s="10"/>
      <c r="D228" s="18">
        <v>741.63</v>
      </c>
      <c r="E228" s="10">
        <v>3239</v>
      </c>
      <c r="F228" s="9" t="s">
        <v>204</v>
      </c>
      <c r="G228" s="28" t="s">
        <v>14</v>
      </c>
    </row>
    <row r="229" spans="1:7" x14ac:dyDescent="0.25">
      <c r="A229" s="9"/>
      <c r="B229" s="14"/>
      <c r="C229" s="10"/>
      <c r="D229" s="18">
        <v>328</v>
      </c>
      <c r="E229" s="10">
        <v>3293</v>
      </c>
      <c r="F229" s="9" t="s">
        <v>56</v>
      </c>
      <c r="G229" s="28" t="s">
        <v>14</v>
      </c>
    </row>
    <row r="230" spans="1:7" x14ac:dyDescent="0.25">
      <c r="A230" s="9"/>
      <c r="B230" s="14"/>
      <c r="C230" s="10"/>
      <c r="D230" s="29">
        <v>20</v>
      </c>
      <c r="E230" s="72">
        <v>3294</v>
      </c>
      <c r="F230" s="73" t="s">
        <v>198</v>
      </c>
      <c r="G230" s="28" t="s">
        <v>14</v>
      </c>
    </row>
    <row r="231" spans="1:7" x14ac:dyDescent="0.25">
      <c r="A231" s="9"/>
      <c r="B231" s="14"/>
      <c r="C231" s="10"/>
      <c r="D231" s="18">
        <v>7.94</v>
      </c>
      <c r="E231" s="10">
        <v>3299</v>
      </c>
      <c r="F231" s="9" t="s">
        <v>30</v>
      </c>
      <c r="G231" s="28" t="s">
        <v>14</v>
      </c>
    </row>
    <row r="232" spans="1:7" x14ac:dyDescent="0.25">
      <c r="A232" s="9"/>
      <c r="B232" s="14"/>
      <c r="C232" s="10"/>
      <c r="D232" s="18">
        <v>8096.36</v>
      </c>
      <c r="E232" s="10">
        <v>3423</v>
      </c>
      <c r="F232" s="9"/>
      <c r="G232" s="28" t="s">
        <v>14</v>
      </c>
    </row>
    <row r="233" spans="1:7" x14ac:dyDescent="0.25">
      <c r="A233" s="9"/>
      <c r="B233" s="14"/>
      <c r="C233" s="10"/>
      <c r="D233" s="18"/>
      <c r="E233" s="10"/>
      <c r="F233" s="9"/>
    </row>
    <row r="234" spans="1:7" x14ac:dyDescent="0.25">
      <c r="A234" s="9"/>
      <c r="B234" s="14"/>
      <c r="C234" s="10"/>
      <c r="D234" s="18"/>
      <c r="E234" s="10"/>
      <c r="F234" s="9"/>
    </row>
    <row r="235" spans="1:7" x14ac:dyDescent="0.25">
      <c r="A235" s="9"/>
      <c r="B235" s="14"/>
      <c r="C235" s="10"/>
      <c r="D235" s="18"/>
      <c r="E235" s="10"/>
      <c r="F235" s="9"/>
    </row>
    <row r="236" spans="1:7" x14ac:dyDescent="0.25">
      <c r="A236" s="9"/>
      <c r="B236" s="14"/>
      <c r="C236" s="10"/>
      <c r="D236" s="18"/>
      <c r="E236" s="10"/>
      <c r="F236" s="9"/>
    </row>
    <row r="237" spans="1:7" x14ac:dyDescent="0.25">
      <c r="A237" s="9"/>
      <c r="B237" s="14"/>
      <c r="C237" s="10"/>
      <c r="D237" s="18"/>
      <c r="E237" s="10"/>
      <c r="F237" s="9"/>
    </row>
    <row r="238" spans="1:7" x14ac:dyDescent="0.25">
      <c r="A238" s="9"/>
      <c r="B238" s="14"/>
      <c r="C238" s="10"/>
      <c r="D238" s="18"/>
      <c r="E238" s="10"/>
      <c r="F238" s="9"/>
    </row>
    <row r="239" spans="1:7" x14ac:dyDescent="0.25">
      <c r="A239" s="9"/>
      <c r="B239" s="14"/>
      <c r="C239" s="10"/>
      <c r="D239" s="18"/>
      <c r="E239" s="10"/>
      <c r="F239" s="9"/>
    </row>
    <row r="240" spans="1:7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2025-08-28T20:24:01Z</dcterms:modified>
</cp:coreProperties>
</file>