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1FD39A30-5AB9-4049-B7A6-04D349E155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64" i="1" l="1"/>
  <c r="D176" i="1"/>
  <c r="D162" i="1"/>
  <c r="D160" i="1"/>
  <c r="D158" i="1"/>
  <c r="D178" i="1" l="1"/>
  <c r="D156" i="1"/>
  <c r="D154" i="1"/>
  <c r="D152" i="1"/>
  <c r="D148" i="1"/>
  <c r="D146" i="1"/>
  <c r="D144" i="1"/>
  <c r="D142" i="1"/>
  <c r="D140" i="1"/>
  <c r="D137" i="1"/>
  <c r="D135" i="1"/>
  <c r="D133" i="1"/>
  <c r="D131" i="1"/>
  <c r="D129" i="1"/>
  <c r="D127" i="1"/>
  <c r="D125" i="1"/>
  <c r="D123" i="1"/>
  <c r="D121" i="1"/>
  <c r="D119" i="1"/>
  <c r="D117" i="1"/>
  <c r="D115" i="1"/>
  <c r="D113" i="1"/>
  <c r="D111" i="1"/>
  <c r="D109" i="1"/>
  <c r="D107" i="1"/>
  <c r="D105" i="1"/>
  <c r="D103" i="1"/>
  <c r="D101" i="1"/>
  <c r="D99" i="1"/>
  <c r="D96" i="1"/>
  <c r="D94" i="1"/>
  <c r="D92" i="1"/>
  <c r="D90" i="1"/>
  <c r="D88" i="1"/>
  <c r="D86" i="1"/>
  <c r="D84" i="1"/>
  <c r="D82" i="1"/>
  <c r="D80" i="1"/>
  <c r="D78" i="1"/>
  <c r="D76" i="1"/>
  <c r="D74" i="1"/>
  <c r="D72" i="1"/>
  <c r="D70" i="1"/>
  <c r="D68" i="1"/>
  <c r="D66" i="1"/>
  <c r="D64" i="1"/>
  <c r="D62" i="1"/>
  <c r="D60" i="1"/>
  <c r="D57" i="1"/>
  <c r="D55" i="1"/>
  <c r="D53" i="1"/>
  <c r="D51" i="1"/>
  <c r="D49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<sst xmlns="http://schemas.openxmlformats.org/spreadsheetml/2006/main" count="491" uniqueCount="223">
  <si>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</si>
  <si>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</si>
  <si>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</si>
  <si>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</si>
  <si>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</si>
  <si>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</si>
  <si>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</si>
  <si>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</si>
  <si>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TURISTIČKO UGOSTITELJSKA ŠKOLA SPLIT_x000D_
A.G.MATOŠA 60_x000D_
21000 SPLIT_x000D_
Tel: +385(21)386824   Fax: +385(21)386827_x000D_
OIB: 28557793778_x000D_
Mail: skolaplaca@tus-st.hr_x000D_
IBAN: HR8724070001100559614</t>
  </si>
  <si>
    <t>Isplata Sredstava Za Razdoblje: 01.09.2025 Do 30.09.2025</t>
  </si>
  <si>
    <t>HOSTINGER INTERNATIONAL LTD.</t>
  </si>
  <si>
    <t>CY10301365E</t>
  </si>
  <si>
    <t>CIPAR</t>
  </si>
  <si>
    <t>RAČUNALNE USLUGE</t>
  </si>
  <si>
    <t>TURISTIČKO UGOSTITELJSKA ŠKOLA SPLIT</t>
  </si>
  <si>
    <t>Ukupno:</t>
  </si>
  <si>
    <t>Odvjetnik Mislav Polić</t>
  </si>
  <si>
    <t>97119788880</t>
  </si>
  <si>
    <t>21000 Split</t>
  </si>
  <si>
    <t>INTELEKTUALNE I OSOBNE USLUGE</t>
  </si>
  <si>
    <t>ŠIKLIĆ PROJEKT</t>
  </si>
  <si>
    <t>93841062841</t>
  </si>
  <si>
    <t>SPLIT</t>
  </si>
  <si>
    <t xml:space="preserve">BRBLJAVA BROKULA D.O.O.	</t>
  </si>
  <si>
    <t>91108496040</t>
  </si>
  <si>
    <t xml:space="preserve">21000 SPLIT	</t>
  </si>
  <si>
    <t>MATERIJAL I SIROVINE</t>
  </si>
  <si>
    <t>HP-HRVATSKA POŠTA D.D.</t>
  </si>
  <si>
    <t>87311810356</t>
  </si>
  <si>
    <t>10000 ZAGREB</t>
  </si>
  <si>
    <t>USLUGE TELEFONA, POŠTE I PRIJEVOZA</t>
  </si>
  <si>
    <t>SPLENDOR D.O.O</t>
  </si>
  <si>
    <t>87260939318</t>
  </si>
  <si>
    <t>21231 Klis</t>
  </si>
  <si>
    <t>Nema Konta Na Odabranoj Razini</t>
  </si>
  <si>
    <t>EDICO</t>
  </si>
  <si>
    <t>86865123724</t>
  </si>
  <si>
    <t>FINANCIJSKA  AGENCIJA</t>
  </si>
  <si>
    <t>85821130368</t>
  </si>
  <si>
    <t>ZAGREB</t>
  </si>
  <si>
    <t>OSTALI NESPOMENUTI RASHODI POSLOVANJA</t>
  </si>
  <si>
    <t>AP-SPLIT, RAČUNALNE I SRODNE AKTIVNOSTI, D.O.O.</t>
  </si>
  <si>
    <t>82888704837</t>
  </si>
  <si>
    <t>BUTAN PLIN D.O.O.</t>
  </si>
  <si>
    <t>80051835685</t>
  </si>
  <si>
    <t>52466 NOVIGRAD</t>
  </si>
  <si>
    <t>ENERGIJA</t>
  </si>
  <si>
    <t>GRAD SPLIT</t>
  </si>
  <si>
    <t>78755598868</t>
  </si>
  <si>
    <t>KOMUNALNE USLUGE</t>
  </si>
  <si>
    <t>OPG MIRJANA GOJO</t>
  </si>
  <si>
    <t>76835881261</t>
  </si>
  <si>
    <t>PIELd.o.o.</t>
  </si>
  <si>
    <t>76120956111</t>
  </si>
  <si>
    <t>USLUGE TEKUĆEG I INVESTICIJSKOG ODRŽAVANJA</t>
  </si>
  <si>
    <t>Tokić instalacije"Obrt za usluge"</t>
  </si>
  <si>
    <t>73819780498</t>
  </si>
  <si>
    <t>Dugi rat</t>
  </si>
  <si>
    <t>Andabaka d.o.o.</t>
  </si>
  <si>
    <t>72859545484</t>
  </si>
  <si>
    <t>UREĐAJI, STROJEVI I OPREMA ZA OSTALE NAMJENE</t>
  </si>
  <si>
    <t>BAUHAUS-ZAGREB</t>
  </si>
  <si>
    <t>71642207963</t>
  </si>
  <si>
    <t>A1 REFILL CENTAR D.O.O.</t>
  </si>
  <si>
    <t>71419404424</t>
  </si>
  <si>
    <t>UREDSKI MATERIJAL I OSTALI MATERIJALNI RASHODI</t>
  </si>
  <si>
    <t>HRT</t>
  </si>
  <si>
    <t>68419124305</t>
  </si>
  <si>
    <t>USLUGE PROMIDŽBE I INFOMIRANJA</t>
  </si>
  <si>
    <t>D&amp;P Obrt za uslužne djelatnosti v. Dora Pokrovac</t>
  </si>
  <si>
    <t>64783560958</t>
  </si>
  <si>
    <t>Split</t>
  </si>
  <si>
    <t>NARODNE NOVINE</t>
  </si>
  <si>
    <t>64546066176</t>
  </si>
  <si>
    <t>DISA d.o.o.</t>
  </si>
  <si>
    <t>64196709712</t>
  </si>
  <si>
    <t>Carica Nova d.o.o.</t>
  </si>
  <si>
    <t>63163418743</t>
  </si>
  <si>
    <t>CONDOR B&amp;B D.O.O.</t>
  </si>
  <si>
    <t>62147809789</t>
  </si>
  <si>
    <t>21000 SPLIT</t>
  </si>
  <si>
    <t>NET</t>
  </si>
  <si>
    <t>59360951057</t>
  </si>
  <si>
    <t>"KONTO" d.o.o.</t>
  </si>
  <si>
    <t>59143170280</t>
  </si>
  <si>
    <t>34000 POŽEGA</t>
  </si>
  <si>
    <t>ALCA ZAGREB D.O.O.</t>
  </si>
  <si>
    <t>58353015102</t>
  </si>
  <si>
    <t>VODOVOD I KANALIZACIJA</t>
  </si>
  <si>
    <t>56826138353</t>
  </si>
  <si>
    <t>Nastavni zavod za javno zdravstvo</t>
  </si>
  <si>
    <t>54948902275</t>
  </si>
  <si>
    <t>ZDRAVSTVENE I VETERINARSKE USLUGE</t>
  </si>
  <si>
    <t>WIENER OSIGURANJE</t>
  </si>
  <si>
    <t>52848403362</t>
  </si>
  <si>
    <t>OTP BANKA D.D.</t>
  </si>
  <si>
    <t>52508873833</t>
  </si>
  <si>
    <t>HERBIUM d.o.o.</t>
  </si>
  <si>
    <t>50609934752</t>
  </si>
  <si>
    <t>21311 STOBREČ</t>
  </si>
  <si>
    <t>CARNIVORES d.o.o.</t>
  </si>
  <si>
    <t>47805304439</t>
  </si>
  <si>
    <t>SLUŽBENA,RADNA I ZAŠTITN AODJEĆA I OBUĆA</t>
  </si>
  <si>
    <t>HEP-OPERATOR DISTRIBUCIJSKOG SUSTAVA D.O.O.</t>
  </si>
  <si>
    <t>46830600751</t>
  </si>
  <si>
    <t>TEXT PAPIR</t>
  </si>
  <si>
    <t>45878059290</t>
  </si>
  <si>
    <t>JAVNA VATROGASNA POSTROJBA SPLIT</t>
  </si>
  <si>
    <t>44537034108</t>
  </si>
  <si>
    <t>HEP ELEKTRA D.O.O.</t>
  </si>
  <si>
    <t>43965974818</t>
  </si>
  <si>
    <t>GASTRO LIDER JEDNOSTAVNO DRUŠTVO S OGRANIČENOM ODGOVORNOŠĆU ZA USLUGE</t>
  </si>
  <si>
    <t>43369070922</t>
  </si>
  <si>
    <t>EURO CONTEGO D.O.O.</t>
  </si>
  <si>
    <t>42153449224</t>
  </si>
  <si>
    <t>VOX BRANKO D.O.O. ZA SERVIS IZRADU I TRGOVINU</t>
  </si>
  <si>
    <t>39823007255</t>
  </si>
  <si>
    <t>ČISTOĆA</t>
  </si>
  <si>
    <t>38812451417</t>
  </si>
  <si>
    <t>Plava kava d.o.o</t>
  </si>
  <si>
    <t>38152213074</t>
  </si>
  <si>
    <t xml:space="preserve"> 20236 Mokošica - Dubrovnik</t>
  </si>
  <si>
    <t>ADRIA-ELECTONIC D.O.O.</t>
  </si>
  <si>
    <t>37923512390</t>
  </si>
  <si>
    <t>RIJEKA</t>
  </si>
  <si>
    <t>KOMUNIKACIJSKA OPREMA</t>
  </si>
  <si>
    <t>MORALIS d.o.o.</t>
  </si>
  <si>
    <t>37352137090</t>
  </si>
  <si>
    <t>IMPRESSUM LESNINA H D.O.O.</t>
  </si>
  <si>
    <t>36998794856</t>
  </si>
  <si>
    <t>10373 Ivanja Reka</t>
  </si>
  <si>
    <t>UREDSKA OPREMA I NAMJEŠTAJ</t>
  </si>
  <si>
    <t>ŠKOKIĆ</t>
  </si>
  <si>
    <t>36601804949</t>
  </si>
  <si>
    <t>KAŠTEL SUĆURAC</t>
  </si>
  <si>
    <t>Dobro rješenje d.o.o.</t>
  </si>
  <si>
    <t>33104804103</t>
  </si>
  <si>
    <t>Zagreb</t>
  </si>
  <si>
    <t>PRVI TREPTAČ d.o.o.</t>
  </si>
  <si>
    <t>31014383635</t>
  </si>
  <si>
    <t>ENTRIO TEHNOLOGIJE D.O.O. ZA USLUGE, TURISTIČKA AGENCIJA</t>
  </si>
  <si>
    <t>30513194761</t>
  </si>
  <si>
    <t>A1 HRVATSKA D.O.O.</t>
  </si>
  <si>
    <t>29524210204</t>
  </si>
  <si>
    <t>HOTEL EUROPA ,VL. SEID MEHIĆ</t>
  </si>
  <si>
    <t>29443597775</t>
  </si>
  <si>
    <t>10000 Zagreb</t>
  </si>
  <si>
    <t xml:space="preserve">SLUŽBENA PUTOVANJA                                                                                                                                    </t>
  </si>
  <si>
    <t>PROBUS K.I.G. d.o.o.</t>
  </si>
  <si>
    <t>29092542455</t>
  </si>
  <si>
    <t>44202 Topolovac</t>
  </si>
  <si>
    <t>PEKARNA PEČJAK INT d.o.o.</t>
  </si>
  <si>
    <t>28066578315</t>
  </si>
  <si>
    <t>STUDENTSKI CENTAR SPLIT</t>
  </si>
  <si>
    <t>25975412650</t>
  </si>
  <si>
    <t>PELIN 1971 d.o.o.</t>
  </si>
  <si>
    <t>24951736602</t>
  </si>
  <si>
    <t>10090 ZAGREB</t>
  </si>
  <si>
    <t>ROTO DINAMIC D.O.O.</t>
  </si>
  <si>
    <t>24723122482</t>
  </si>
  <si>
    <t>CORONA COPY</t>
  </si>
  <si>
    <t>23495584640</t>
  </si>
  <si>
    <t>ZAKUPNINE I NAJAMNINE</t>
  </si>
  <si>
    <t>VIV@INFO</t>
  </si>
  <si>
    <t>22361751585</t>
  </si>
  <si>
    <t>ING ATEST</t>
  </si>
  <si>
    <t>21777333810</t>
  </si>
  <si>
    <t>OSTALE USLUGE</t>
  </si>
  <si>
    <t>PRO ELKOM</t>
  </si>
  <si>
    <t>21538463653</t>
  </si>
  <si>
    <t>MILENIJ D.O.O.</t>
  </si>
  <si>
    <t>21487266767</t>
  </si>
  <si>
    <t>40000 ČAKOVEC</t>
  </si>
  <si>
    <t>BALKAN LOV d.o.o.</t>
  </si>
  <si>
    <t>21066062704</t>
  </si>
  <si>
    <t>Podgorje Bračevačko</t>
  </si>
  <si>
    <t>QUICK</t>
  </si>
  <si>
    <t>16680644461</t>
  </si>
  <si>
    <t>TUŠ D.O.O.</t>
  </si>
  <si>
    <t>15280395422</t>
  </si>
  <si>
    <t>MATERIJAL I DIJELOVI ZA TEKUĆE I INVESTICIJSKO ODRŽAVANJE</t>
  </si>
  <si>
    <t>BA-COM TRGOVINA</t>
  </si>
  <si>
    <t>15270184486</t>
  </si>
  <si>
    <t>ŽRNOVNICA 21251</t>
  </si>
  <si>
    <t>CENTAURUS</t>
  </si>
  <si>
    <t>12918072739</t>
  </si>
  <si>
    <t>vagros split d.o.o.</t>
  </si>
  <si>
    <t>12392876441</t>
  </si>
  <si>
    <t>Media Komunikacije d.o.o.</t>
  </si>
  <si>
    <t>08130710769</t>
  </si>
  <si>
    <t>Franck d.d.</t>
  </si>
  <si>
    <t>07676693758</t>
  </si>
  <si>
    <t>Primat RD d.o.o.</t>
  </si>
  <si>
    <t>03868412563</t>
  </si>
  <si>
    <t>10251 Hrvatski Leskovac</t>
  </si>
  <si>
    <t>TOMMY d.o.o.</t>
  </si>
  <si>
    <t>00278260010</t>
  </si>
  <si>
    <t>TECHNICAL SCHOOL LARNACA</t>
  </si>
  <si>
    <t>000</t>
  </si>
  <si>
    <t>LARNACA</t>
  </si>
  <si>
    <t>HOTEL PRINCESS</t>
  </si>
  <si>
    <t>-</t>
  </si>
  <si>
    <t>BAR</t>
  </si>
  <si>
    <t xml:space="preserve">PLAĆE ZA REDOVAN RAD                                                                                                                                  </t>
  </si>
  <si>
    <t>ČLANARINE</t>
  </si>
  <si>
    <t>PRISTOJBE I NAKNADE</t>
  </si>
  <si>
    <t>Sveukupno:</t>
  </si>
  <si>
    <t>Državni proračun RH</t>
  </si>
  <si>
    <t>18683136487</t>
  </si>
  <si>
    <t>PRISTOJBE I NAKNADE ZA NEZAPOŠLJAVANJE INVALIDA</t>
  </si>
  <si>
    <t>HGK</t>
  </si>
  <si>
    <t>85167032587</t>
  </si>
  <si>
    <t>HPB</t>
  </si>
  <si>
    <t>87939104207</t>
  </si>
  <si>
    <t>OTPLATA KREDITA OD FINANCIJSKIH INSTITUCIJA</t>
  </si>
  <si>
    <t>OSTALI RASHODI ZA ZAPOSLENE</t>
  </si>
  <si>
    <t xml:space="preserve">DOPRINOSI                                                                                                      </t>
  </si>
  <si>
    <t>SLUŽBENA PUTOVANJA</t>
  </si>
  <si>
    <t>NAKNADE ZA PRIJEVOZ</t>
  </si>
  <si>
    <t>UČENIČKI SERVIS</t>
  </si>
  <si>
    <t>Ukupno za kategoriju 1:</t>
  </si>
  <si>
    <t>Ukupno za kategoriju 2:</t>
  </si>
  <si>
    <t>USLUGE BANAKA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</si>
</sst>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164" fontId="1" fillId="0" borderId="8" xfId="0" applyNumberFormat="1" applyFont="1" applyBorder="1" applyAlignment="1">
      <alignment horizontal="right" vertical="center"/>
    </xf>
    <xf numFmtId="0" fontId="0" fillId="0" borderId="10" xfId="0" applyBorder="1" applyAlignment="1">
      <alignment horizontal="left" vertical="top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5" fontId="0" fillId="0" borderId="11" xfId="0" applyNumberFormat="1" applyBorder="1" applyAlignment="1">
      <alignment horizontal="right" vertical="top"/>
    </xf>
    <xf numFmtId="0" fontId="0" fillId="0" borderId="11" xfId="0" applyBorder="1" applyAlignment="1">
      <alignment horizontal="left" vertical="center"/>
    </xf>
    <xf numFmtId="0" fontId="5" fillId="0" borderId="6" xfId="0" applyFont="1" applyBorder="1"/>
    <xf numFmtId="0" fontId="1" fillId="0" borderId="12" xfId="0" applyFont="1" applyBorder="1" applyAlignment="1">
      <alignment horizontal="left" vertical="top"/>
    </xf>
    <xf numFmtId="165" fontId="1" fillId="0" borderId="4" xfId="0" applyNumberFormat="1" applyFont="1" applyBorder="1" applyAlignment="1">
      <alignment horizontal="right" vertical="top"/>
    </xf>
    <xf numFmtId="0" fontId="5" fillId="0" borderId="5" xfId="0" applyFont="1" applyBorder="1"/>
    <xf numFmtId="0" fontId="0" fillId="0" borderId="10" xfId="0" applyBorder="1" applyAlignment="1">
      <alignment horizontal="left" vertical="center"/>
    </xf>
    <xf numFmtId="165" fontId="0" fillId="0" borderId="11" xfId="0" applyNumberFormat="1" applyBorder="1" applyAlignment="1">
      <alignment horizontal="left" vertical="center"/>
    </xf>
    <xf numFmtId="165" fontId="1" fillId="0" borderId="4" xfId="0" applyNumberFormat="1" applyFont="1" applyBorder="1" applyAlignment="1">
      <alignment horizontal="left" vertical="center"/>
    </xf>
    <xf numFmtId="164" fontId="1" fillId="0" borderId="4" xfId="0" applyNumberFormat="1" applyFont="1" applyBorder="1" applyAlignment="1">
      <alignment vertical="top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164" fontId="0" fillId="0" borderId="14" xfId="0" applyNumberFormat="1" applyBorder="1" applyAlignment="1">
      <alignment horizontal="right" vertical="center"/>
    </xf>
    <xf numFmtId="0" fontId="0" fillId="0" borderId="15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165" fontId="0" fillId="0" borderId="18" xfId="0" applyNumberForma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left" vertical="center"/>
    </xf>
    <xf numFmtId="0" fontId="5" fillId="0" borderId="20" xfId="0" applyFont="1" applyBorder="1"/>
    <xf numFmtId="165" fontId="0" fillId="0" borderId="21" xfId="0" applyNumberFormat="1" applyBorder="1" applyAlignment="1">
      <alignment vertical="center"/>
    </xf>
    <xf numFmtId="0" fontId="5" fillId="0" borderId="22" xfId="0" applyFont="1" applyBorder="1"/>
    <xf numFmtId="164" fontId="0" fillId="0" borderId="21" xfId="0" applyNumberFormat="1" applyBorder="1" applyAlignment="1">
      <alignment horizontal="right" vertical="center"/>
    </xf>
    <xf numFmtId="0" fontId="5" fillId="0" borderId="16" xfId="0" applyFont="1" applyBorder="1"/>
    <xf numFmtId="0" fontId="1" fillId="4" borderId="23" xfId="0" applyFont="1" applyFill="1" applyBorder="1" applyAlignment="1">
      <alignment horizontal="left" vertical="top"/>
    </xf>
    <xf numFmtId="164" fontId="1" fillId="0" borderId="17" xfId="0" applyNumberFormat="1" applyFont="1" applyBorder="1" applyAlignment="1">
      <alignment horizontal="right" vertical="center"/>
    </xf>
    <xf numFmtId="0" fontId="1" fillId="4" borderId="17" xfId="0" applyFont="1" applyFill="1" applyBorder="1" applyAlignment="1">
      <alignment horizontal="left" vertical="top"/>
    </xf>
    <xf numFmtId="0" fontId="1" fillId="0" borderId="8" xfId="0" applyFont="1" applyFill="1" applyBorder="1" applyAlignment="1">
      <alignment horizontal="left" vertical="top"/>
    </xf>
    <xf numFmtId="49" fontId="0" fillId="0" borderId="0" xfId="0" applyNumberFormat="1" applyFill="1" applyAlignment="1">
      <alignment horizontal="center" vertical="center"/>
    </xf>
    <xf numFmtId="0" fontId="1" fillId="4" borderId="8" xfId="0" applyFont="1" applyFill="1" applyBorder="1" applyAlignment="1">
      <alignment horizontal="left" vertical="center"/>
    </xf>
    <xf numFmtId="49" fontId="0" fillId="4" borderId="8" xfId="0" applyNumberForma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164" fontId="6" fillId="4" borderId="17" xfId="0" applyNumberFormat="1" applyFont="1" applyFill="1" applyBorder="1" applyAlignment="1">
      <alignment horizontal="righ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/>
    <xf numFmtId="49" fontId="0" fillId="0" borderId="0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64" fontId="0" fillId="0" borderId="0" xfId="0" applyNumberFormat="1" applyFill="1" applyBorder="1" applyAlignment="1">
      <alignment horizontal="right"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/>
    <xf numFmtId="164" fontId="0" fillId="0" borderId="0" xfId="0" applyNumberForma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486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149.85</v>
      </c>
      <c r="E7" s="10">
        <v>3238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149.85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156.25</v>
      </c>
      <c r="E9" s="10">
        <v>3237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156.25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2437.5</v>
      </c>
      <c r="E11" s="10">
        <v>3237</v>
      </c>
      <c r="F11" s="9" t="s">
        <v>19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2437.5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25</v>
      </c>
      <c r="D13" s="18">
        <v>71</v>
      </c>
      <c r="E13" s="10">
        <v>3222</v>
      </c>
      <c r="F13" s="9" t="s">
        <v>26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71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29</v>
      </c>
      <c r="D15" s="18">
        <v>70.23</v>
      </c>
      <c r="E15" s="10">
        <v>3231</v>
      </c>
      <c r="F15" s="9" t="s">
        <v>30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70.23</v>
      </c>
      <c r="E16" s="23"/>
      <c r="F16" s="25"/>
      <c r="G16" s="26"/>
    </row>
    <row r="17" spans="1:7" x14ac:dyDescent="0.25">
      <c r="A17" s="9" t="s">
        <v>31</v>
      </c>
      <c r="B17" s="14" t="s">
        <v>32</v>
      </c>
      <c r="C17" s="10" t="s">
        <v>33</v>
      </c>
      <c r="D17" s="18">
        <v>2055.31</v>
      </c>
      <c r="E17" s="10">
        <v>3229</v>
      </c>
      <c r="F17" s="9" t="s">
        <v>34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2055.31</v>
      </c>
      <c r="E18" s="23"/>
      <c r="F18" s="25"/>
      <c r="G18" s="26"/>
    </row>
    <row r="19" spans="1:7" x14ac:dyDescent="0.25">
      <c r="A19" s="9" t="s">
        <v>35</v>
      </c>
      <c r="B19" s="14" t="s">
        <v>36</v>
      </c>
      <c r="C19" s="10" t="s">
        <v>22</v>
      </c>
      <c r="D19" s="18">
        <v>1524.86</v>
      </c>
      <c r="E19" s="10">
        <v>3228</v>
      </c>
      <c r="F19" s="9" t="s">
        <v>26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1524.86</v>
      </c>
      <c r="E20" s="23"/>
      <c r="F20" s="25"/>
      <c r="G20" s="26"/>
    </row>
    <row r="21" spans="1:7" x14ac:dyDescent="0.25">
      <c r="A21" s="9" t="s">
        <v>37</v>
      </c>
      <c r="B21" s="14" t="s">
        <v>38</v>
      </c>
      <c r="C21" s="10" t="s">
        <v>39</v>
      </c>
      <c r="D21" s="18">
        <v>15.54</v>
      </c>
      <c r="E21" s="10">
        <v>3299</v>
      </c>
      <c r="F21" s="9" t="s">
        <v>40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15.54</v>
      </c>
      <c r="E22" s="23"/>
      <c r="F22" s="25"/>
      <c r="G22" s="26"/>
    </row>
    <row r="23" spans="1:7" x14ac:dyDescent="0.25">
      <c r="A23" s="9" t="s">
        <v>41</v>
      </c>
      <c r="B23" s="14" t="s">
        <v>42</v>
      </c>
      <c r="C23" s="10" t="s">
        <v>22</v>
      </c>
      <c r="D23" s="18">
        <v>129.43</v>
      </c>
      <c r="E23" s="10">
        <v>3238</v>
      </c>
      <c r="F23" s="9" t="s">
        <v>13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129.43</v>
      </c>
      <c r="E24" s="23"/>
      <c r="F24" s="25"/>
      <c r="G24" s="26"/>
    </row>
    <row r="25" spans="1:7" x14ac:dyDescent="0.25">
      <c r="A25" s="9" t="s">
        <v>43</v>
      </c>
      <c r="B25" s="14" t="s">
        <v>44</v>
      </c>
      <c r="C25" s="10" t="s">
        <v>45</v>
      </c>
      <c r="D25" s="18">
        <v>5963</v>
      </c>
      <c r="E25" s="10">
        <v>3223</v>
      </c>
      <c r="F25" s="9" t="s">
        <v>46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5963</v>
      </c>
      <c r="E26" s="23"/>
      <c r="F26" s="25"/>
      <c r="G26" s="26"/>
    </row>
    <row r="27" spans="1:7" x14ac:dyDescent="0.25">
      <c r="A27" s="9" t="s">
        <v>47</v>
      </c>
      <c r="B27" s="14" t="s">
        <v>48</v>
      </c>
      <c r="C27" s="10" t="s">
        <v>22</v>
      </c>
      <c r="D27" s="18">
        <v>807.15</v>
      </c>
      <c r="E27" s="10">
        <v>3234</v>
      </c>
      <c r="F27" s="9" t="s">
        <v>49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807.15</v>
      </c>
      <c r="E28" s="23"/>
      <c r="F28" s="25"/>
      <c r="G28" s="26"/>
    </row>
    <row r="29" spans="1:7" x14ac:dyDescent="0.25">
      <c r="A29" s="9" t="s">
        <v>50</v>
      </c>
      <c r="B29" s="14" t="s">
        <v>51</v>
      </c>
      <c r="C29" s="10" t="s">
        <v>22</v>
      </c>
      <c r="D29" s="18">
        <v>265</v>
      </c>
      <c r="E29" s="10">
        <v>3222</v>
      </c>
      <c r="F29" s="9" t="s">
        <v>26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265</v>
      </c>
      <c r="E30" s="23"/>
      <c r="F30" s="25"/>
      <c r="G30" s="26"/>
    </row>
    <row r="31" spans="1:7" x14ac:dyDescent="0.25">
      <c r="A31" s="9" t="s">
        <v>52</v>
      </c>
      <c r="B31" s="14" t="s">
        <v>53</v>
      </c>
      <c r="C31" s="10" t="s">
        <v>18</v>
      </c>
      <c r="D31" s="18">
        <v>487.5</v>
      </c>
      <c r="E31" s="10">
        <v>3232</v>
      </c>
      <c r="F31" s="9" t="s">
        <v>54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487.5</v>
      </c>
      <c r="E32" s="23"/>
      <c r="F32" s="25"/>
      <c r="G32" s="26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6225</v>
      </c>
      <c r="E33" s="10">
        <v>3232</v>
      </c>
      <c r="F33" s="9" t="s">
        <v>54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6225</v>
      </c>
      <c r="E34" s="23"/>
      <c r="F34" s="25"/>
      <c r="G34" s="26"/>
    </row>
    <row r="35" spans="1:7" x14ac:dyDescent="0.25">
      <c r="A35" s="9" t="s">
        <v>58</v>
      </c>
      <c r="B35" s="14" t="s">
        <v>59</v>
      </c>
      <c r="C35" s="10" t="s">
        <v>18</v>
      </c>
      <c r="D35" s="18">
        <v>449.1</v>
      </c>
      <c r="E35" s="10">
        <v>4227</v>
      </c>
      <c r="F35" s="9" t="s">
        <v>60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449.1</v>
      </c>
      <c r="E36" s="23"/>
      <c r="F36" s="25"/>
      <c r="G36" s="26"/>
    </row>
    <row r="37" spans="1:7" x14ac:dyDescent="0.25">
      <c r="A37" s="9" t="s">
        <v>61</v>
      </c>
      <c r="B37" s="14" t="s">
        <v>62</v>
      </c>
      <c r="C37" s="10" t="s">
        <v>39</v>
      </c>
      <c r="D37" s="18">
        <v>713.63</v>
      </c>
      <c r="E37" s="10">
        <v>3222</v>
      </c>
      <c r="F37" s="9" t="s">
        <v>26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713.63</v>
      </c>
      <c r="E38" s="23"/>
      <c r="F38" s="25"/>
      <c r="G38" s="26"/>
    </row>
    <row r="39" spans="1:7" x14ac:dyDescent="0.25">
      <c r="A39" s="9" t="s">
        <v>63</v>
      </c>
      <c r="B39" s="14" t="s">
        <v>64</v>
      </c>
      <c r="C39" s="10" t="s">
        <v>22</v>
      </c>
      <c r="D39" s="18">
        <v>54.2</v>
      </c>
      <c r="E39" s="10">
        <v>3221</v>
      </c>
      <c r="F39" s="9" t="s">
        <v>65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54.2</v>
      </c>
      <c r="E40" s="23"/>
      <c r="F40" s="25"/>
      <c r="G40" s="26"/>
    </row>
    <row r="41" spans="1:7" x14ac:dyDescent="0.25">
      <c r="A41" s="9" t="s">
        <v>66</v>
      </c>
      <c r="B41" s="14" t="s">
        <v>67</v>
      </c>
      <c r="C41" s="10" t="s">
        <v>39</v>
      </c>
      <c r="D41" s="18">
        <v>21.24</v>
      </c>
      <c r="E41" s="10">
        <v>3233</v>
      </c>
      <c r="F41" s="9" t="s">
        <v>68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21.24</v>
      </c>
      <c r="E42" s="23"/>
      <c r="F42" s="25"/>
      <c r="G42" s="26"/>
    </row>
    <row r="43" spans="1:7" x14ac:dyDescent="0.25">
      <c r="A43" s="9" t="s">
        <v>69</v>
      </c>
      <c r="B43" s="14" t="s">
        <v>70</v>
      </c>
      <c r="C43" s="10" t="s">
        <v>71</v>
      </c>
      <c r="D43" s="18">
        <v>680</v>
      </c>
      <c r="E43" s="10">
        <v>3229</v>
      </c>
      <c r="F43" s="9" t="s">
        <v>40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680</v>
      </c>
      <c r="E44" s="23"/>
      <c r="F44" s="25"/>
      <c r="G44" s="26"/>
    </row>
    <row r="45" spans="1:7" x14ac:dyDescent="0.25">
      <c r="A45" s="9" t="s">
        <v>72</v>
      </c>
      <c r="B45" s="14" t="s">
        <v>73</v>
      </c>
      <c r="C45" s="10" t="s">
        <v>39</v>
      </c>
      <c r="D45" s="18">
        <v>139.38999999999999</v>
      </c>
      <c r="E45" s="10">
        <v>3221</v>
      </c>
      <c r="F45" s="9" t="s">
        <v>65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139.38999999999999</v>
      </c>
      <c r="E46" s="23"/>
      <c r="F46" s="25"/>
      <c r="G46" s="26"/>
    </row>
    <row r="47" spans="1:7" x14ac:dyDescent="0.25">
      <c r="A47" s="9" t="s">
        <v>74</v>
      </c>
      <c r="B47" s="14" t="s">
        <v>75</v>
      </c>
      <c r="C47" s="10" t="s">
        <v>18</v>
      </c>
      <c r="D47" s="18">
        <v>49.81</v>
      </c>
      <c r="E47" s="10">
        <v>3222</v>
      </c>
      <c r="F47" s="9" t="s">
        <v>26</v>
      </c>
      <c r="G47" s="27" t="s">
        <v>14</v>
      </c>
    </row>
    <row r="48" spans="1:7" x14ac:dyDescent="0.25">
      <c r="A48" s="9"/>
      <c r="B48" s="14"/>
      <c r="C48" s="10"/>
      <c r="D48" s="18">
        <v>2599.7199999999998</v>
      </c>
      <c r="E48" s="10">
        <v>3228</v>
      </c>
      <c r="F48" s="9" t="s">
        <v>26</v>
      </c>
      <c r="G48" s="28" t="s">
        <v>14</v>
      </c>
    </row>
    <row r="49" spans="1:7" ht="27" customHeight="1" thickBot="1" x14ac:dyDescent="0.3">
      <c r="A49" s="21" t="s">
        <v>15</v>
      </c>
      <c r="B49" s="22"/>
      <c r="C49" s="23"/>
      <c r="D49" s="24">
        <f>SUM(D47:D48)</f>
        <v>2649.5299999999997</v>
      </c>
      <c r="E49" s="23"/>
      <c r="F49" s="25"/>
      <c r="G49" s="26"/>
    </row>
    <row r="50" spans="1:7" x14ac:dyDescent="0.25">
      <c r="A50" s="9" t="s">
        <v>76</v>
      </c>
      <c r="B50" s="14" t="s">
        <v>77</v>
      </c>
      <c r="C50" s="10" t="s">
        <v>71</v>
      </c>
      <c r="D50" s="18">
        <v>5250</v>
      </c>
      <c r="E50" s="10">
        <v>3237</v>
      </c>
      <c r="F50" s="9" t="s">
        <v>19</v>
      </c>
      <c r="G50" s="27" t="s">
        <v>14</v>
      </c>
    </row>
    <row r="51" spans="1:7" ht="27" customHeight="1" thickBot="1" x14ac:dyDescent="0.3">
      <c r="A51" s="21" t="s">
        <v>15</v>
      </c>
      <c r="B51" s="22"/>
      <c r="C51" s="23"/>
      <c r="D51" s="24">
        <f>SUM(D50:D50)</f>
        <v>5250</v>
      </c>
      <c r="E51" s="23"/>
      <c r="F51" s="25"/>
      <c r="G51" s="26"/>
    </row>
    <row r="52" spans="1:7" x14ac:dyDescent="0.25">
      <c r="A52" s="9" t="s">
        <v>78</v>
      </c>
      <c r="B52" s="14" t="s">
        <v>79</v>
      </c>
      <c r="C52" s="10" t="s">
        <v>80</v>
      </c>
      <c r="D52" s="18">
        <v>227.13</v>
      </c>
      <c r="E52" s="10">
        <v>3299</v>
      </c>
      <c r="F52" s="9" t="s">
        <v>40</v>
      </c>
      <c r="G52" s="27" t="s">
        <v>14</v>
      </c>
    </row>
    <row r="53" spans="1:7" ht="27" customHeight="1" thickBot="1" x14ac:dyDescent="0.3">
      <c r="A53" s="21" t="s">
        <v>15</v>
      </c>
      <c r="B53" s="22"/>
      <c r="C53" s="23"/>
      <c r="D53" s="24">
        <f>SUM(D52:D52)</f>
        <v>227.13</v>
      </c>
      <c r="E53" s="23"/>
      <c r="F53" s="25"/>
      <c r="G53" s="26"/>
    </row>
    <row r="54" spans="1:7" x14ac:dyDescent="0.25">
      <c r="A54" s="9" t="s">
        <v>81</v>
      </c>
      <c r="B54" s="14" t="s">
        <v>82</v>
      </c>
      <c r="C54" s="10" t="s">
        <v>22</v>
      </c>
      <c r="D54" s="18">
        <v>650</v>
      </c>
      <c r="E54" s="10">
        <v>3238</v>
      </c>
      <c r="F54" s="9" t="s">
        <v>13</v>
      </c>
      <c r="G54" s="27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SUM(D54:D54)</f>
        <v>650</v>
      </c>
      <c r="E55" s="23"/>
      <c r="F55" s="25"/>
      <c r="G55" s="26"/>
    </row>
    <row r="56" spans="1:7" x14ac:dyDescent="0.25">
      <c r="A56" s="9" t="s">
        <v>83</v>
      </c>
      <c r="B56" s="14" t="s">
        <v>84</v>
      </c>
      <c r="C56" s="10" t="s">
        <v>85</v>
      </c>
      <c r="D56" s="18">
        <v>209.04</v>
      </c>
      <c r="E56" s="10">
        <v>3238</v>
      </c>
      <c r="F56" s="9" t="s">
        <v>13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209.04</v>
      </c>
      <c r="E57" s="23"/>
      <c r="F57" s="25"/>
      <c r="G57" s="26"/>
    </row>
    <row r="58" spans="1:7" x14ac:dyDescent="0.25">
      <c r="A58" s="9" t="s">
        <v>86</v>
      </c>
      <c r="B58" s="14" t="s">
        <v>87</v>
      </c>
      <c r="C58" s="10" t="s">
        <v>39</v>
      </c>
      <c r="D58" s="18">
        <v>3144.63</v>
      </c>
      <c r="E58" s="10">
        <v>3222</v>
      </c>
      <c r="F58" s="9" t="s">
        <v>26</v>
      </c>
      <c r="G58" s="27" t="s">
        <v>14</v>
      </c>
    </row>
    <row r="59" spans="1:7" x14ac:dyDescent="0.25">
      <c r="A59" s="9"/>
      <c r="B59" s="14"/>
      <c r="C59" s="10"/>
      <c r="D59" s="18">
        <v>1376.16</v>
      </c>
      <c r="E59" s="10">
        <v>3229</v>
      </c>
      <c r="F59" s="9" t="s">
        <v>34</v>
      </c>
      <c r="G59" s="28" t="s">
        <v>14</v>
      </c>
    </row>
    <row r="60" spans="1:7" ht="27" customHeight="1" thickBot="1" x14ac:dyDescent="0.3">
      <c r="A60" s="21" t="s">
        <v>15</v>
      </c>
      <c r="B60" s="22"/>
      <c r="C60" s="23"/>
      <c r="D60" s="24">
        <f>SUM(D58:D59)</f>
        <v>4520.79</v>
      </c>
      <c r="E60" s="23"/>
      <c r="F60" s="25"/>
      <c r="G60" s="26"/>
    </row>
    <row r="61" spans="1:7" x14ac:dyDescent="0.25">
      <c r="A61" s="9" t="s">
        <v>88</v>
      </c>
      <c r="B61" s="14" t="s">
        <v>89</v>
      </c>
      <c r="C61" s="10" t="s">
        <v>22</v>
      </c>
      <c r="D61" s="18">
        <v>520.97</v>
      </c>
      <c r="E61" s="10">
        <v>3234</v>
      </c>
      <c r="F61" s="9" t="s">
        <v>49</v>
      </c>
      <c r="G61" s="27" t="s">
        <v>14</v>
      </c>
    </row>
    <row r="62" spans="1:7" ht="27" customHeight="1" thickBot="1" x14ac:dyDescent="0.3">
      <c r="A62" s="21" t="s">
        <v>15</v>
      </c>
      <c r="B62" s="22"/>
      <c r="C62" s="23"/>
      <c r="D62" s="24">
        <f>SUM(D61:D61)</f>
        <v>520.97</v>
      </c>
      <c r="E62" s="23"/>
      <c r="F62" s="25"/>
      <c r="G62" s="26"/>
    </row>
    <row r="63" spans="1:7" x14ac:dyDescent="0.25">
      <c r="A63" s="9" t="s">
        <v>90</v>
      </c>
      <c r="B63" s="14" t="s">
        <v>91</v>
      </c>
      <c r="C63" s="10" t="s">
        <v>22</v>
      </c>
      <c r="D63" s="18">
        <v>125</v>
      </c>
      <c r="E63" s="10">
        <v>3236</v>
      </c>
      <c r="F63" s="9" t="s">
        <v>92</v>
      </c>
      <c r="G63" s="27" t="s">
        <v>14</v>
      </c>
    </row>
    <row r="64" spans="1:7" ht="27" customHeight="1" thickBot="1" x14ac:dyDescent="0.3">
      <c r="A64" s="21" t="s">
        <v>15</v>
      </c>
      <c r="B64" s="22"/>
      <c r="C64" s="23"/>
      <c r="D64" s="24">
        <f>SUM(D63:D63)</f>
        <v>125</v>
      </c>
      <c r="E64" s="23"/>
      <c r="F64" s="25"/>
      <c r="G64" s="26"/>
    </row>
    <row r="65" spans="1:7" x14ac:dyDescent="0.25">
      <c r="A65" s="9" t="s">
        <v>93</v>
      </c>
      <c r="B65" s="14" t="s">
        <v>94</v>
      </c>
      <c r="C65" s="10" t="s">
        <v>39</v>
      </c>
      <c r="D65" s="18">
        <v>1899.5</v>
      </c>
      <c r="E65" s="10">
        <v>3299</v>
      </c>
      <c r="F65" s="9" t="s">
        <v>40</v>
      </c>
      <c r="G65" s="27" t="s">
        <v>14</v>
      </c>
    </row>
    <row r="66" spans="1:7" ht="27" customHeight="1" thickBot="1" x14ac:dyDescent="0.3">
      <c r="A66" s="21" t="s">
        <v>15</v>
      </c>
      <c r="B66" s="22"/>
      <c r="C66" s="23"/>
      <c r="D66" s="24">
        <f>SUM(D65:D65)</f>
        <v>1899.5</v>
      </c>
      <c r="E66" s="23"/>
      <c r="F66" s="25"/>
      <c r="G66" s="26"/>
    </row>
    <row r="67" spans="1:7" x14ac:dyDescent="0.25">
      <c r="A67" s="9" t="s">
        <v>95</v>
      </c>
      <c r="B67" s="14" t="s">
        <v>96</v>
      </c>
      <c r="C67" s="10" t="s">
        <v>22</v>
      </c>
      <c r="D67" s="18">
        <v>1285.19</v>
      </c>
      <c r="E67" s="10">
        <v>3439</v>
      </c>
      <c r="F67" s="9" t="s">
        <v>222</v>
      </c>
      <c r="G67" s="27" t="s">
        <v>14</v>
      </c>
    </row>
    <row r="68" spans="1:7" ht="27" customHeight="1" thickBot="1" x14ac:dyDescent="0.3">
      <c r="A68" s="21" t="s">
        <v>15</v>
      </c>
      <c r="B68" s="22"/>
      <c r="C68" s="23"/>
      <c r="D68" s="24">
        <f>SUM(D67:D67)</f>
        <v>1285.19</v>
      </c>
      <c r="E68" s="23"/>
      <c r="F68" s="25"/>
      <c r="G68" s="26"/>
    </row>
    <row r="69" spans="1:7" x14ac:dyDescent="0.25">
      <c r="A69" s="9" t="s">
        <v>97</v>
      </c>
      <c r="B69" s="14" t="s">
        <v>98</v>
      </c>
      <c r="C69" s="10" t="s">
        <v>99</v>
      </c>
      <c r="D69" s="18">
        <v>937.5</v>
      </c>
      <c r="E69" s="10">
        <v>3229</v>
      </c>
      <c r="F69" s="9" t="s">
        <v>40</v>
      </c>
      <c r="G69" s="27" t="s">
        <v>14</v>
      </c>
    </row>
    <row r="70" spans="1:7" ht="27" customHeight="1" thickBot="1" x14ac:dyDescent="0.3">
      <c r="A70" s="21" t="s">
        <v>15</v>
      </c>
      <c r="B70" s="22"/>
      <c r="C70" s="23"/>
      <c r="D70" s="24">
        <f>SUM(D69:D69)</f>
        <v>937.5</v>
      </c>
      <c r="E70" s="23"/>
      <c r="F70" s="25"/>
      <c r="G70" s="26"/>
    </row>
    <row r="71" spans="1:7" x14ac:dyDescent="0.25">
      <c r="A71" s="9" t="s">
        <v>100</v>
      </c>
      <c r="B71" s="14" t="s">
        <v>101</v>
      </c>
      <c r="C71" s="10" t="s">
        <v>18</v>
      </c>
      <c r="D71" s="18">
        <v>255.78</v>
      </c>
      <c r="E71" s="10">
        <v>3227</v>
      </c>
      <c r="F71" s="9" t="s">
        <v>102</v>
      </c>
      <c r="G71" s="27" t="s">
        <v>14</v>
      </c>
    </row>
    <row r="72" spans="1:7" ht="27" customHeight="1" thickBot="1" x14ac:dyDescent="0.3">
      <c r="A72" s="21" t="s">
        <v>15</v>
      </c>
      <c r="B72" s="22"/>
      <c r="C72" s="23"/>
      <c r="D72" s="24">
        <f>SUM(D71:D71)</f>
        <v>255.78</v>
      </c>
      <c r="E72" s="23"/>
      <c r="F72" s="25"/>
      <c r="G72" s="26"/>
    </row>
    <row r="73" spans="1:7" x14ac:dyDescent="0.25">
      <c r="A73" s="9" t="s">
        <v>103</v>
      </c>
      <c r="B73" s="14" t="s">
        <v>104</v>
      </c>
      <c r="C73" s="10" t="s">
        <v>80</v>
      </c>
      <c r="D73" s="18">
        <v>3505.83</v>
      </c>
      <c r="E73" s="10">
        <v>3223</v>
      </c>
      <c r="F73" s="9" t="s">
        <v>46</v>
      </c>
      <c r="G73" s="27" t="s">
        <v>14</v>
      </c>
    </row>
    <row r="74" spans="1:7" ht="27" customHeight="1" thickBot="1" x14ac:dyDescent="0.3">
      <c r="A74" s="21" t="s">
        <v>15</v>
      </c>
      <c r="B74" s="22"/>
      <c r="C74" s="23"/>
      <c r="D74" s="24">
        <f>SUM(D73:D73)</f>
        <v>3505.83</v>
      </c>
      <c r="E74" s="23"/>
      <c r="F74" s="25"/>
      <c r="G74" s="26"/>
    </row>
    <row r="75" spans="1:7" x14ac:dyDescent="0.25">
      <c r="A75" s="9" t="s">
        <v>105</v>
      </c>
      <c r="B75" s="14" t="s">
        <v>106</v>
      </c>
      <c r="C75" s="10" t="s">
        <v>22</v>
      </c>
      <c r="D75" s="18">
        <v>184.4</v>
      </c>
      <c r="E75" s="10">
        <v>3229</v>
      </c>
      <c r="F75" s="9" t="s">
        <v>40</v>
      </c>
      <c r="G75" s="27" t="s">
        <v>14</v>
      </c>
    </row>
    <row r="76" spans="1:7" ht="27" customHeight="1" thickBot="1" x14ac:dyDescent="0.3">
      <c r="A76" s="21" t="s">
        <v>15</v>
      </c>
      <c r="B76" s="22"/>
      <c r="C76" s="23"/>
      <c r="D76" s="24">
        <f>SUM(D75:D75)</f>
        <v>184.4</v>
      </c>
      <c r="E76" s="23"/>
      <c r="F76" s="25"/>
      <c r="G76" s="26"/>
    </row>
    <row r="77" spans="1:7" x14ac:dyDescent="0.25">
      <c r="A77" s="9" t="s">
        <v>107</v>
      </c>
      <c r="B77" s="14" t="s">
        <v>108</v>
      </c>
      <c r="C77" s="10" t="s">
        <v>22</v>
      </c>
      <c r="D77" s="18">
        <v>187.5</v>
      </c>
      <c r="E77" s="10">
        <v>3299</v>
      </c>
      <c r="F77" s="9" t="s">
        <v>40</v>
      </c>
      <c r="G77" s="27" t="s">
        <v>14</v>
      </c>
    </row>
    <row r="78" spans="1:7" ht="27" customHeight="1" thickBot="1" x14ac:dyDescent="0.3">
      <c r="A78" s="21" t="s">
        <v>15</v>
      </c>
      <c r="B78" s="22"/>
      <c r="C78" s="23"/>
      <c r="D78" s="24">
        <f>SUM(D77:D77)</f>
        <v>187.5</v>
      </c>
      <c r="E78" s="23"/>
      <c r="F78" s="25"/>
      <c r="G78" s="26"/>
    </row>
    <row r="79" spans="1:7" x14ac:dyDescent="0.25">
      <c r="A79" s="9" t="s">
        <v>109</v>
      </c>
      <c r="B79" s="14" t="s">
        <v>110</v>
      </c>
      <c r="C79" s="10" t="s">
        <v>29</v>
      </c>
      <c r="D79" s="18">
        <v>7976.29</v>
      </c>
      <c r="E79" s="10">
        <v>3223</v>
      </c>
      <c r="F79" s="9" t="s">
        <v>46</v>
      </c>
      <c r="G79" s="27" t="s">
        <v>14</v>
      </c>
    </row>
    <row r="80" spans="1:7" ht="27" customHeight="1" thickBot="1" x14ac:dyDescent="0.3">
      <c r="A80" s="21" t="s">
        <v>15</v>
      </c>
      <c r="B80" s="22"/>
      <c r="C80" s="23"/>
      <c r="D80" s="24">
        <f>SUM(D79:D79)</f>
        <v>7976.29</v>
      </c>
      <c r="E80" s="23"/>
      <c r="F80" s="25"/>
      <c r="G80" s="26"/>
    </row>
    <row r="81" spans="1:7" x14ac:dyDescent="0.25">
      <c r="A81" s="9" t="s">
        <v>111</v>
      </c>
      <c r="B81" s="14" t="s">
        <v>112</v>
      </c>
      <c r="C81" s="10" t="s">
        <v>80</v>
      </c>
      <c r="D81" s="18">
        <v>2990</v>
      </c>
      <c r="E81" s="10">
        <v>3222</v>
      </c>
      <c r="F81" s="9" t="s">
        <v>26</v>
      </c>
      <c r="G81" s="27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SUM(D81:D81)</f>
        <v>2990</v>
      </c>
      <c r="E82" s="23"/>
      <c r="F82" s="25"/>
      <c r="G82" s="26"/>
    </row>
    <row r="83" spans="1:7" x14ac:dyDescent="0.25">
      <c r="A83" s="9" t="s">
        <v>113</v>
      </c>
      <c r="B83" s="14" t="s">
        <v>114</v>
      </c>
      <c r="C83" s="10" t="s">
        <v>22</v>
      </c>
      <c r="D83" s="18">
        <v>200</v>
      </c>
      <c r="E83" s="10">
        <v>3231</v>
      </c>
      <c r="F83" s="9" t="s">
        <v>30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200</v>
      </c>
      <c r="E84" s="23"/>
      <c r="F84" s="25"/>
      <c r="G84" s="26"/>
    </row>
    <row r="85" spans="1:7" x14ac:dyDescent="0.25">
      <c r="A85" s="9" t="s">
        <v>115</v>
      </c>
      <c r="B85" s="14" t="s">
        <v>116</v>
      </c>
      <c r="C85" s="10" t="s">
        <v>80</v>
      </c>
      <c r="D85" s="18">
        <v>32.630000000000003</v>
      </c>
      <c r="E85" s="10">
        <v>3222</v>
      </c>
      <c r="F85" s="9" t="s">
        <v>26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32.630000000000003</v>
      </c>
      <c r="E86" s="23"/>
      <c r="F86" s="25"/>
      <c r="G86" s="26"/>
    </row>
    <row r="87" spans="1:7" x14ac:dyDescent="0.25">
      <c r="A87" s="9" t="s">
        <v>117</v>
      </c>
      <c r="B87" s="14" t="s">
        <v>118</v>
      </c>
      <c r="C87" s="10" t="s">
        <v>22</v>
      </c>
      <c r="D87" s="18">
        <v>392.3</v>
      </c>
      <c r="E87" s="10">
        <v>3234</v>
      </c>
      <c r="F87" s="9" t="s">
        <v>49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392.3</v>
      </c>
      <c r="E88" s="23"/>
      <c r="F88" s="25"/>
      <c r="G88" s="26"/>
    </row>
    <row r="89" spans="1:7" x14ac:dyDescent="0.25">
      <c r="A89" s="9" t="s">
        <v>119</v>
      </c>
      <c r="B89" s="14" t="s">
        <v>120</v>
      </c>
      <c r="C89" s="10" t="s">
        <v>121</v>
      </c>
      <c r="D89" s="18">
        <v>11.61</v>
      </c>
      <c r="E89" s="10">
        <v>3299</v>
      </c>
      <c r="F89" s="9" t="s">
        <v>40</v>
      </c>
      <c r="G89" s="27" t="s">
        <v>14</v>
      </c>
    </row>
    <row r="90" spans="1:7" ht="27" customHeight="1" thickBot="1" x14ac:dyDescent="0.3">
      <c r="A90" s="21" t="s">
        <v>15</v>
      </c>
      <c r="B90" s="22"/>
      <c r="C90" s="23"/>
      <c r="D90" s="24">
        <f>SUM(D89:D89)</f>
        <v>11.61</v>
      </c>
      <c r="E90" s="23"/>
      <c r="F90" s="25"/>
      <c r="G90" s="26"/>
    </row>
    <row r="91" spans="1:7" x14ac:dyDescent="0.25">
      <c r="A91" s="9" t="s">
        <v>122</v>
      </c>
      <c r="B91" s="14" t="s">
        <v>123</v>
      </c>
      <c r="C91" s="10" t="s">
        <v>124</v>
      </c>
      <c r="D91" s="18">
        <v>373.13</v>
      </c>
      <c r="E91" s="10">
        <v>4222</v>
      </c>
      <c r="F91" s="9" t="s">
        <v>125</v>
      </c>
      <c r="G91" s="27" t="s">
        <v>14</v>
      </c>
    </row>
    <row r="92" spans="1:7" ht="27" customHeight="1" thickBot="1" x14ac:dyDescent="0.3">
      <c r="A92" s="21" t="s">
        <v>15</v>
      </c>
      <c r="B92" s="22"/>
      <c r="C92" s="23"/>
      <c r="D92" s="24">
        <f>SUM(D91:D91)</f>
        <v>373.13</v>
      </c>
      <c r="E92" s="23"/>
      <c r="F92" s="25"/>
      <c r="G92" s="26"/>
    </row>
    <row r="93" spans="1:7" x14ac:dyDescent="0.25">
      <c r="A93" s="9" t="s">
        <v>126</v>
      </c>
      <c r="B93" s="14" t="s">
        <v>127</v>
      </c>
      <c r="C93" s="10" t="s">
        <v>18</v>
      </c>
      <c r="D93" s="18">
        <v>65.98</v>
      </c>
      <c r="E93" s="10">
        <v>3299</v>
      </c>
      <c r="F93" s="9" t="s">
        <v>40</v>
      </c>
      <c r="G93" s="27" t="s">
        <v>14</v>
      </c>
    </row>
    <row r="94" spans="1:7" ht="27" customHeight="1" thickBot="1" x14ac:dyDescent="0.3">
      <c r="A94" s="21" t="s">
        <v>15</v>
      </c>
      <c r="B94" s="22"/>
      <c r="C94" s="23"/>
      <c r="D94" s="24">
        <f>SUM(D93:D93)</f>
        <v>65.98</v>
      </c>
      <c r="E94" s="23"/>
      <c r="F94" s="25"/>
      <c r="G94" s="26"/>
    </row>
    <row r="95" spans="1:7" x14ac:dyDescent="0.25">
      <c r="A95" s="9" t="s">
        <v>128</v>
      </c>
      <c r="B95" s="14" t="s">
        <v>129</v>
      </c>
      <c r="C95" s="10" t="s">
        <v>130</v>
      </c>
      <c r="D95" s="18">
        <v>52.8</v>
      </c>
      <c r="E95" s="10">
        <v>4221</v>
      </c>
      <c r="F95" s="9" t="s">
        <v>131</v>
      </c>
      <c r="G95" s="27" t="s">
        <v>14</v>
      </c>
    </row>
    <row r="96" spans="1:7" ht="27" customHeight="1" thickBot="1" x14ac:dyDescent="0.3">
      <c r="A96" s="21" t="s">
        <v>15</v>
      </c>
      <c r="B96" s="22"/>
      <c r="C96" s="23"/>
      <c r="D96" s="24">
        <f>SUM(D95:D95)</f>
        <v>52.8</v>
      </c>
      <c r="E96" s="23"/>
      <c r="F96" s="25"/>
      <c r="G96" s="26"/>
    </row>
    <row r="97" spans="1:7" x14ac:dyDescent="0.25">
      <c r="A97" s="9" t="s">
        <v>132</v>
      </c>
      <c r="B97" s="14" t="s">
        <v>133</v>
      </c>
      <c r="C97" s="10" t="s">
        <v>134</v>
      </c>
      <c r="D97" s="18">
        <v>425.69</v>
      </c>
      <c r="E97" s="10">
        <v>3222</v>
      </c>
      <c r="F97" s="9" t="s">
        <v>26</v>
      </c>
      <c r="G97" s="27" t="s">
        <v>14</v>
      </c>
    </row>
    <row r="98" spans="1:7" x14ac:dyDescent="0.25">
      <c r="A98" s="9"/>
      <c r="B98" s="14"/>
      <c r="C98" s="10"/>
      <c r="D98" s="18">
        <v>430.96</v>
      </c>
      <c r="E98" s="10">
        <v>3228</v>
      </c>
      <c r="F98" s="9" t="s">
        <v>26</v>
      </c>
      <c r="G98" s="28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SUM(D97:D98)</f>
        <v>856.65</v>
      </c>
      <c r="E99" s="23"/>
      <c r="F99" s="25"/>
      <c r="G99" s="26"/>
    </row>
    <row r="100" spans="1:7" x14ac:dyDescent="0.25">
      <c r="A100" s="9" t="s">
        <v>135</v>
      </c>
      <c r="B100" s="14" t="s">
        <v>136</v>
      </c>
      <c r="C100" s="10" t="s">
        <v>137</v>
      </c>
      <c r="D100" s="18">
        <v>5735.75</v>
      </c>
      <c r="E100" s="10">
        <v>3222</v>
      </c>
      <c r="F100" s="9" t="s">
        <v>26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5735.75</v>
      </c>
      <c r="E101" s="23"/>
      <c r="F101" s="25"/>
      <c r="G101" s="26"/>
    </row>
    <row r="102" spans="1:7" x14ac:dyDescent="0.25">
      <c r="A102" s="9" t="s">
        <v>138</v>
      </c>
      <c r="B102" s="14" t="s">
        <v>139</v>
      </c>
      <c r="C102" s="10" t="s">
        <v>18</v>
      </c>
      <c r="D102" s="18">
        <v>387.5</v>
      </c>
      <c r="E102" s="10">
        <v>3222</v>
      </c>
      <c r="F102" s="9" t="s">
        <v>26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387.5</v>
      </c>
      <c r="E103" s="23"/>
      <c r="F103" s="25"/>
      <c r="G103" s="26"/>
    </row>
    <row r="104" spans="1:7" x14ac:dyDescent="0.25">
      <c r="A104" s="9" t="s">
        <v>140</v>
      </c>
      <c r="B104" s="14" t="s">
        <v>141</v>
      </c>
      <c r="C104" s="10" t="s">
        <v>29</v>
      </c>
      <c r="D104" s="18">
        <v>343</v>
      </c>
      <c r="E104" s="10">
        <v>3299</v>
      </c>
      <c r="F104" s="9" t="s">
        <v>40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343</v>
      </c>
      <c r="E105" s="23"/>
      <c r="F105" s="25"/>
      <c r="G105" s="26"/>
    </row>
    <row r="106" spans="1:7" x14ac:dyDescent="0.25">
      <c r="A106" s="9" t="s">
        <v>142</v>
      </c>
      <c r="B106" s="14" t="s">
        <v>143</v>
      </c>
      <c r="C106" s="10" t="s">
        <v>29</v>
      </c>
      <c r="D106" s="18">
        <v>1601.8</v>
      </c>
      <c r="E106" s="10">
        <v>3231</v>
      </c>
      <c r="F106" s="9" t="s">
        <v>30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1601.8</v>
      </c>
      <c r="E107" s="23"/>
      <c r="F107" s="25"/>
      <c r="G107" s="26"/>
    </row>
    <row r="108" spans="1:7" x14ac:dyDescent="0.25">
      <c r="A108" s="9" t="s">
        <v>144</v>
      </c>
      <c r="B108" s="14" t="s">
        <v>145</v>
      </c>
      <c r="C108" s="10" t="s">
        <v>146</v>
      </c>
      <c r="D108" s="18">
        <v>783.76</v>
      </c>
      <c r="E108" s="10">
        <v>3211</v>
      </c>
      <c r="F108" s="9" t="s">
        <v>147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783.76</v>
      </c>
      <c r="E109" s="23"/>
      <c r="F109" s="25"/>
      <c r="G109" s="26"/>
    </row>
    <row r="110" spans="1:7" x14ac:dyDescent="0.25">
      <c r="A110" s="9" t="s">
        <v>148</v>
      </c>
      <c r="B110" s="14" t="s">
        <v>149</v>
      </c>
      <c r="C110" s="10" t="s">
        <v>150</v>
      </c>
      <c r="D110" s="18">
        <v>299.13</v>
      </c>
      <c r="E110" s="10">
        <v>3299</v>
      </c>
      <c r="F110" s="9" t="s">
        <v>40</v>
      </c>
      <c r="G110" s="27" t="s">
        <v>14</v>
      </c>
    </row>
    <row r="111" spans="1:7" ht="27" customHeight="1" thickBot="1" x14ac:dyDescent="0.3">
      <c r="A111" s="21" t="s">
        <v>15</v>
      </c>
      <c r="B111" s="22"/>
      <c r="C111" s="23"/>
      <c r="D111" s="24">
        <f>SUM(D110:D110)</f>
        <v>299.13</v>
      </c>
      <c r="E111" s="23"/>
      <c r="F111" s="25"/>
      <c r="G111" s="26"/>
    </row>
    <row r="112" spans="1:7" x14ac:dyDescent="0.25">
      <c r="A112" s="9" t="s">
        <v>151</v>
      </c>
      <c r="B112" s="14" t="s">
        <v>152</v>
      </c>
      <c r="C112" s="10" t="s">
        <v>146</v>
      </c>
      <c r="D112" s="18">
        <v>195.13</v>
      </c>
      <c r="E112" s="10">
        <v>3228</v>
      </c>
      <c r="F112" s="9" t="s">
        <v>26</v>
      </c>
      <c r="G112" s="27" t="s">
        <v>14</v>
      </c>
    </row>
    <row r="113" spans="1:7" ht="27" customHeight="1" thickBot="1" x14ac:dyDescent="0.3">
      <c r="A113" s="21" t="s">
        <v>15</v>
      </c>
      <c r="B113" s="22"/>
      <c r="C113" s="23"/>
      <c r="D113" s="24">
        <f>SUM(D112:D112)</f>
        <v>195.13</v>
      </c>
      <c r="E113" s="23"/>
      <c r="F113" s="25"/>
      <c r="G113" s="26"/>
    </row>
    <row r="114" spans="1:7" x14ac:dyDescent="0.25">
      <c r="A114" s="9" t="s">
        <v>153</v>
      </c>
      <c r="B114" s="14" t="s">
        <v>154</v>
      </c>
      <c r="C114" s="10" t="s">
        <v>22</v>
      </c>
      <c r="D114" s="18">
        <v>2972.78</v>
      </c>
      <c r="E114" s="10">
        <v>3229</v>
      </c>
      <c r="F114" s="9" t="s">
        <v>40</v>
      </c>
      <c r="G114" s="27" t="s">
        <v>14</v>
      </c>
    </row>
    <row r="115" spans="1:7" ht="27" customHeight="1" thickBot="1" x14ac:dyDescent="0.3">
      <c r="A115" s="21" t="s">
        <v>15</v>
      </c>
      <c r="B115" s="22"/>
      <c r="C115" s="23"/>
      <c r="D115" s="24">
        <f>SUM(D114:D114)</f>
        <v>2972.78</v>
      </c>
      <c r="E115" s="23"/>
      <c r="F115" s="25"/>
      <c r="G115" s="26"/>
    </row>
    <row r="116" spans="1:7" x14ac:dyDescent="0.25">
      <c r="A116" s="9" t="s">
        <v>155</v>
      </c>
      <c r="B116" s="14" t="s">
        <v>156</v>
      </c>
      <c r="C116" s="10" t="s">
        <v>157</v>
      </c>
      <c r="D116" s="18">
        <v>334.59</v>
      </c>
      <c r="E116" s="10">
        <v>3229</v>
      </c>
      <c r="F116" s="9" t="s">
        <v>40</v>
      </c>
      <c r="G116" s="27" t="s">
        <v>14</v>
      </c>
    </row>
    <row r="117" spans="1:7" ht="27" customHeight="1" thickBot="1" x14ac:dyDescent="0.3">
      <c r="A117" s="21" t="s">
        <v>15</v>
      </c>
      <c r="B117" s="22"/>
      <c r="C117" s="23"/>
      <c r="D117" s="24">
        <f>SUM(D116:D116)</f>
        <v>334.59</v>
      </c>
      <c r="E117" s="23"/>
      <c r="F117" s="25"/>
      <c r="G117" s="26"/>
    </row>
    <row r="118" spans="1:7" x14ac:dyDescent="0.25">
      <c r="A118" s="9" t="s">
        <v>158</v>
      </c>
      <c r="B118" s="14" t="s">
        <v>159</v>
      </c>
      <c r="C118" s="10" t="s">
        <v>157</v>
      </c>
      <c r="D118" s="18">
        <v>61.28</v>
      </c>
      <c r="E118" s="10">
        <v>3228</v>
      </c>
      <c r="F118" s="9" t="s">
        <v>40</v>
      </c>
      <c r="G118" s="27" t="s">
        <v>14</v>
      </c>
    </row>
    <row r="119" spans="1:7" ht="27" customHeight="1" thickBot="1" x14ac:dyDescent="0.3">
      <c r="A119" s="21" t="s">
        <v>15</v>
      </c>
      <c r="B119" s="22"/>
      <c r="C119" s="23"/>
      <c r="D119" s="24">
        <f>SUM(D118:D118)</f>
        <v>61.28</v>
      </c>
      <c r="E119" s="23"/>
      <c r="F119" s="25"/>
      <c r="G119" s="26"/>
    </row>
    <row r="120" spans="1:7" x14ac:dyDescent="0.25">
      <c r="A120" s="9" t="s">
        <v>160</v>
      </c>
      <c r="B120" s="14" t="s">
        <v>161</v>
      </c>
      <c r="C120" s="10" t="s">
        <v>134</v>
      </c>
      <c r="D120" s="18">
        <v>633.96</v>
      </c>
      <c r="E120" s="10">
        <v>3235</v>
      </c>
      <c r="F120" s="9" t="s">
        <v>162</v>
      </c>
      <c r="G120" s="27" t="s">
        <v>14</v>
      </c>
    </row>
    <row r="121" spans="1:7" ht="27" customHeight="1" thickBot="1" x14ac:dyDescent="0.3">
      <c r="A121" s="21" t="s">
        <v>15</v>
      </c>
      <c r="B121" s="22"/>
      <c r="C121" s="23"/>
      <c r="D121" s="24">
        <f>SUM(D120:D120)</f>
        <v>633.96</v>
      </c>
      <c r="E121" s="23"/>
      <c r="F121" s="25"/>
      <c r="G121" s="26"/>
    </row>
    <row r="122" spans="1:7" x14ac:dyDescent="0.25">
      <c r="A122" s="9" t="s">
        <v>163</v>
      </c>
      <c r="B122" s="14" t="s">
        <v>164</v>
      </c>
      <c r="C122" s="10" t="s">
        <v>39</v>
      </c>
      <c r="D122" s="18">
        <v>44.45</v>
      </c>
      <c r="E122" s="10">
        <v>3238</v>
      </c>
      <c r="F122" s="9" t="s">
        <v>13</v>
      </c>
      <c r="G122" s="27" t="s">
        <v>14</v>
      </c>
    </row>
    <row r="123" spans="1:7" ht="27" customHeight="1" thickBot="1" x14ac:dyDescent="0.3">
      <c r="A123" s="21" t="s">
        <v>15</v>
      </c>
      <c r="B123" s="22"/>
      <c r="C123" s="23"/>
      <c r="D123" s="24">
        <f>SUM(D122:D122)</f>
        <v>44.45</v>
      </c>
      <c r="E123" s="23"/>
      <c r="F123" s="25"/>
      <c r="G123" s="26"/>
    </row>
    <row r="124" spans="1:7" x14ac:dyDescent="0.25">
      <c r="A124" s="9" t="s">
        <v>165</v>
      </c>
      <c r="B124" s="14" t="s">
        <v>166</v>
      </c>
      <c r="C124" s="10" t="s">
        <v>22</v>
      </c>
      <c r="D124" s="18">
        <v>1000</v>
      </c>
      <c r="E124" s="10">
        <v>3239</v>
      </c>
      <c r="F124" s="9" t="s">
        <v>167</v>
      </c>
      <c r="G124" s="27" t="s">
        <v>14</v>
      </c>
    </row>
    <row r="125" spans="1:7" ht="27" customHeight="1" thickBot="1" x14ac:dyDescent="0.3">
      <c r="A125" s="21" t="s">
        <v>15</v>
      </c>
      <c r="B125" s="22"/>
      <c r="C125" s="23"/>
      <c r="D125" s="24">
        <f>SUM(D124:D124)</f>
        <v>1000</v>
      </c>
      <c r="E125" s="23"/>
      <c r="F125" s="25"/>
      <c r="G125" s="26"/>
    </row>
    <row r="126" spans="1:7" x14ac:dyDescent="0.25">
      <c r="A126" s="9" t="s">
        <v>168</v>
      </c>
      <c r="B126" s="14" t="s">
        <v>169</v>
      </c>
      <c r="C126" s="10" t="s">
        <v>22</v>
      </c>
      <c r="D126" s="18">
        <v>2550</v>
      </c>
      <c r="E126" s="10">
        <v>3239</v>
      </c>
      <c r="F126" s="9" t="s">
        <v>167</v>
      </c>
      <c r="G126" s="27" t="s">
        <v>14</v>
      </c>
    </row>
    <row r="127" spans="1:7" ht="27" customHeight="1" thickBot="1" x14ac:dyDescent="0.3">
      <c r="A127" s="21" t="s">
        <v>15</v>
      </c>
      <c r="B127" s="22"/>
      <c r="C127" s="23"/>
      <c r="D127" s="24">
        <f>SUM(D126:D126)</f>
        <v>2550</v>
      </c>
      <c r="E127" s="23"/>
      <c r="F127" s="25"/>
      <c r="G127" s="26"/>
    </row>
    <row r="128" spans="1:7" x14ac:dyDescent="0.25">
      <c r="A128" s="9" t="s">
        <v>170</v>
      </c>
      <c r="B128" s="14" t="s">
        <v>171</v>
      </c>
      <c r="C128" s="10" t="s">
        <v>172</v>
      </c>
      <c r="D128" s="18">
        <v>251.25</v>
      </c>
      <c r="E128" s="10">
        <v>3229</v>
      </c>
      <c r="F128" s="9" t="s">
        <v>40</v>
      </c>
      <c r="G128" s="27" t="s">
        <v>14</v>
      </c>
    </row>
    <row r="129" spans="1:7" ht="27" customHeight="1" thickBot="1" x14ac:dyDescent="0.3">
      <c r="A129" s="21" t="s">
        <v>15</v>
      </c>
      <c r="B129" s="22"/>
      <c r="C129" s="23"/>
      <c r="D129" s="24">
        <f>SUM(D128:D128)</f>
        <v>251.25</v>
      </c>
      <c r="E129" s="23"/>
      <c r="F129" s="25"/>
      <c r="G129" s="26"/>
    </row>
    <row r="130" spans="1:7" x14ac:dyDescent="0.25">
      <c r="A130" s="9" t="s">
        <v>173</v>
      </c>
      <c r="B130" s="14" t="s">
        <v>174</v>
      </c>
      <c r="C130" s="10" t="s">
        <v>175</v>
      </c>
      <c r="D130" s="18">
        <v>274.39999999999998</v>
      </c>
      <c r="E130" s="10">
        <v>3222</v>
      </c>
      <c r="F130" s="9" t="s">
        <v>26</v>
      </c>
      <c r="G130" s="27" t="s">
        <v>14</v>
      </c>
    </row>
    <row r="131" spans="1:7" ht="27" customHeight="1" thickBot="1" x14ac:dyDescent="0.3">
      <c r="A131" s="21" t="s">
        <v>15</v>
      </c>
      <c r="B131" s="22"/>
      <c r="C131" s="23"/>
      <c r="D131" s="24">
        <f>SUM(D130:D130)</f>
        <v>274.39999999999998</v>
      </c>
      <c r="E131" s="23"/>
      <c r="F131" s="25"/>
      <c r="G131" s="26"/>
    </row>
    <row r="132" spans="1:7" x14ac:dyDescent="0.25">
      <c r="A132" s="9" t="s">
        <v>176</v>
      </c>
      <c r="B132" s="14" t="s">
        <v>177</v>
      </c>
      <c r="C132" s="10" t="s">
        <v>22</v>
      </c>
      <c r="D132" s="18">
        <v>35.75</v>
      </c>
      <c r="E132" s="10">
        <v>3222</v>
      </c>
      <c r="F132" s="9" t="s">
        <v>26</v>
      </c>
      <c r="G132" s="27" t="s">
        <v>14</v>
      </c>
    </row>
    <row r="133" spans="1:7" ht="27" customHeight="1" thickBot="1" x14ac:dyDescent="0.3">
      <c r="A133" s="21" t="s">
        <v>15</v>
      </c>
      <c r="B133" s="22"/>
      <c r="C133" s="23"/>
      <c r="D133" s="24">
        <f>SUM(D132:D132)</f>
        <v>35.75</v>
      </c>
      <c r="E133" s="23"/>
      <c r="F133" s="25"/>
      <c r="G133" s="26"/>
    </row>
    <row r="134" spans="1:7" x14ac:dyDescent="0.25">
      <c r="A134" s="9" t="s">
        <v>178</v>
      </c>
      <c r="B134" s="14" t="s">
        <v>179</v>
      </c>
      <c r="C134" s="10" t="s">
        <v>22</v>
      </c>
      <c r="D134" s="18">
        <v>38.299999999999997</v>
      </c>
      <c r="E134" s="10">
        <v>3224</v>
      </c>
      <c r="F134" s="9" t="s">
        <v>180</v>
      </c>
      <c r="G134" s="27" t="s">
        <v>14</v>
      </c>
    </row>
    <row r="135" spans="1:7" ht="27" customHeight="1" thickBot="1" x14ac:dyDescent="0.3">
      <c r="A135" s="21" t="s">
        <v>15</v>
      </c>
      <c r="B135" s="22"/>
      <c r="C135" s="23"/>
      <c r="D135" s="24">
        <f>SUM(D134:D134)</f>
        <v>38.299999999999997</v>
      </c>
      <c r="E135" s="23"/>
      <c r="F135" s="25"/>
      <c r="G135" s="26"/>
    </row>
    <row r="136" spans="1:7" x14ac:dyDescent="0.25">
      <c r="A136" s="9" t="s">
        <v>181</v>
      </c>
      <c r="B136" s="14" t="s">
        <v>182</v>
      </c>
      <c r="C136" s="10" t="s">
        <v>183</v>
      </c>
      <c r="D136" s="18">
        <v>2473.63</v>
      </c>
      <c r="E136" s="10">
        <v>3228</v>
      </c>
      <c r="F136" s="9" t="s">
        <v>34</v>
      </c>
      <c r="G136" s="27" t="s">
        <v>14</v>
      </c>
    </row>
    <row r="137" spans="1:7" ht="27" customHeight="1" thickBot="1" x14ac:dyDescent="0.3">
      <c r="A137" s="21" t="s">
        <v>15</v>
      </c>
      <c r="B137" s="22"/>
      <c r="C137" s="23"/>
      <c r="D137" s="24">
        <f>SUM(D136:D136)</f>
        <v>2473.63</v>
      </c>
      <c r="E137" s="23"/>
      <c r="F137" s="25"/>
      <c r="G137" s="26"/>
    </row>
    <row r="138" spans="1:7" x14ac:dyDescent="0.25">
      <c r="A138" s="9" t="s">
        <v>184</v>
      </c>
      <c r="B138" s="14" t="s">
        <v>185</v>
      </c>
      <c r="C138" s="10" t="s">
        <v>22</v>
      </c>
      <c r="D138" s="18">
        <v>990.36</v>
      </c>
      <c r="E138" s="10">
        <v>3222</v>
      </c>
      <c r="F138" s="9" t="s">
        <v>26</v>
      </c>
      <c r="G138" s="27" t="s">
        <v>14</v>
      </c>
    </row>
    <row r="139" spans="1:7" x14ac:dyDescent="0.25">
      <c r="A139" s="9"/>
      <c r="B139" s="14"/>
      <c r="C139" s="10"/>
      <c r="D139" s="18">
        <v>1863.34</v>
      </c>
      <c r="E139" s="10">
        <v>3228</v>
      </c>
      <c r="F139" s="9" t="s">
        <v>26</v>
      </c>
      <c r="G139" s="28" t="s">
        <v>14</v>
      </c>
    </row>
    <row r="140" spans="1:7" ht="27" customHeight="1" thickBot="1" x14ac:dyDescent="0.3">
      <c r="A140" s="21" t="s">
        <v>15</v>
      </c>
      <c r="B140" s="22"/>
      <c r="C140" s="23"/>
      <c r="D140" s="24">
        <f>SUM(D138:D139)</f>
        <v>2853.7</v>
      </c>
      <c r="E140" s="23"/>
      <c r="F140" s="25"/>
      <c r="G140" s="26"/>
    </row>
    <row r="141" spans="1:7" x14ac:dyDescent="0.25">
      <c r="A141" s="9" t="s">
        <v>186</v>
      </c>
      <c r="B141" s="14" t="s">
        <v>187</v>
      </c>
      <c r="C141" s="10" t="s">
        <v>18</v>
      </c>
      <c r="D141" s="18">
        <v>1498.63</v>
      </c>
      <c r="E141" s="10">
        <v>3228</v>
      </c>
      <c r="F141" s="9" t="s">
        <v>26</v>
      </c>
      <c r="G141" s="27" t="s">
        <v>14</v>
      </c>
    </row>
    <row r="142" spans="1:7" ht="27" customHeight="1" thickBot="1" x14ac:dyDescent="0.3">
      <c r="A142" s="21" t="s">
        <v>15</v>
      </c>
      <c r="B142" s="22"/>
      <c r="C142" s="23"/>
      <c r="D142" s="24">
        <f>SUM(D141:D141)</f>
        <v>1498.63</v>
      </c>
      <c r="E142" s="23"/>
      <c r="F142" s="25"/>
      <c r="G142" s="26"/>
    </row>
    <row r="143" spans="1:7" x14ac:dyDescent="0.25">
      <c r="A143" s="9" t="s">
        <v>188</v>
      </c>
      <c r="B143" s="14" t="s">
        <v>189</v>
      </c>
      <c r="C143" s="10" t="s">
        <v>137</v>
      </c>
      <c r="D143" s="18">
        <v>8000</v>
      </c>
      <c r="E143" s="10">
        <v>3233</v>
      </c>
      <c r="F143" s="9" t="s">
        <v>68</v>
      </c>
      <c r="G143" s="27" t="s">
        <v>14</v>
      </c>
    </row>
    <row r="144" spans="1:7" ht="27" customHeight="1" thickBot="1" x14ac:dyDescent="0.3">
      <c r="A144" s="21" t="s">
        <v>15</v>
      </c>
      <c r="B144" s="22"/>
      <c r="C144" s="23"/>
      <c r="D144" s="24">
        <f>SUM(D143:D143)</f>
        <v>8000</v>
      </c>
      <c r="E144" s="23"/>
      <c r="F144" s="25"/>
      <c r="G144" s="26"/>
    </row>
    <row r="145" spans="1:7" x14ac:dyDescent="0.25">
      <c r="A145" s="9" t="s">
        <v>190</v>
      </c>
      <c r="B145" s="14" t="s">
        <v>191</v>
      </c>
      <c r="C145" s="10" t="s">
        <v>146</v>
      </c>
      <c r="D145" s="18">
        <v>1391.39</v>
      </c>
      <c r="E145" s="10">
        <v>3228</v>
      </c>
      <c r="F145" s="9" t="s">
        <v>26</v>
      </c>
      <c r="G145" s="27" t="s">
        <v>14</v>
      </c>
    </row>
    <row r="146" spans="1:7" ht="27" customHeight="1" thickBot="1" x14ac:dyDescent="0.3">
      <c r="A146" s="21" t="s">
        <v>15</v>
      </c>
      <c r="B146" s="22"/>
      <c r="C146" s="23"/>
      <c r="D146" s="24">
        <f>SUM(D145:D145)</f>
        <v>1391.39</v>
      </c>
      <c r="E146" s="23"/>
      <c r="F146" s="25"/>
      <c r="G146" s="26"/>
    </row>
    <row r="147" spans="1:7" x14ac:dyDescent="0.25">
      <c r="A147" s="9" t="s">
        <v>192</v>
      </c>
      <c r="B147" s="14" t="s">
        <v>193</v>
      </c>
      <c r="C147" s="10" t="s">
        <v>194</v>
      </c>
      <c r="D147" s="18">
        <v>62.5</v>
      </c>
      <c r="E147" s="10">
        <v>3229</v>
      </c>
      <c r="F147" s="9" t="s">
        <v>34</v>
      </c>
      <c r="G147" s="27" t="s">
        <v>14</v>
      </c>
    </row>
    <row r="148" spans="1:7" ht="27" customHeight="1" thickBot="1" x14ac:dyDescent="0.3">
      <c r="A148" s="21" t="s">
        <v>15</v>
      </c>
      <c r="B148" s="22"/>
      <c r="C148" s="23"/>
      <c r="D148" s="24">
        <f>SUM(D147:D147)</f>
        <v>62.5</v>
      </c>
      <c r="E148" s="23"/>
      <c r="F148" s="25"/>
      <c r="G148" s="26"/>
    </row>
    <row r="149" spans="1:7" x14ac:dyDescent="0.25">
      <c r="A149" s="9" t="s">
        <v>195</v>
      </c>
      <c r="B149" s="14" t="s">
        <v>196</v>
      </c>
      <c r="C149" s="10" t="s">
        <v>22</v>
      </c>
      <c r="D149" s="18">
        <v>2995.93</v>
      </c>
      <c r="E149" s="10">
        <v>3222</v>
      </c>
      <c r="F149" s="9" t="s">
        <v>26</v>
      </c>
      <c r="G149" s="27" t="s">
        <v>14</v>
      </c>
    </row>
    <row r="150" spans="1:7" x14ac:dyDescent="0.25">
      <c r="A150" s="9"/>
      <c r="B150" s="14"/>
      <c r="C150" s="10"/>
      <c r="D150" s="18">
        <v>5688.42</v>
      </c>
      <c r="E150" s="10">
        <v>3228</v>
      </c>
      <c r="F150" s="9" t="s">
        <v>26</v>
      </c>
      <c r="G150" s="28" t="s">
        <v>14</v>
      </c>
    </row>
    <row r="151" spans="1:7" x14ac:dyDescent="0.25">
      <c r="A151" s="9"/>
      <c r="B151" s="14"/>
      <c r="C151" s="10"/>
      <c r="D151" s="18">
        <v>14.58</v>
      </c>
      <c r="E151" s="10">
        <v>3229</v>
      </c>
      <c r="F151" s="9" t="s">
        <v>34</v>
      </c>
      <c r="G151" s="28" t="s">
        <v>14</v>
      </c>
    </row>
    <row r="152" spans="1:7" ht="27" customHeight="1" thickBot="1" x14ac:dyDescent="0.3">
      <c r="A152" s="21" t="s">
        <v>15</v>
      </c>
      <c r="B152" s="22"/>
      <c r="C152" s="23"/>
      <c r="D152" s="24">
        <f>SUM(D149:D151)</f>
        <v>8698.93</v>
      </c>
      <c r="E152" s="23"/>
      <c r="F152" s="25"/>
      <c r="G152" s="26"/>
    </row>
    <row r="153" spans="1:7" x14ac:dyDescent="0.25">
      <c r="A153" s="9" t="s">
        <v>197</v>
      </c>
      <c r="B153" s="14" t="s">
        <v>198</v>
      </c>
      <c r="C153" s="10" t="s">
        <v>199</v>
      </c>
      <c r="D153" s="18">
        <v>4000</v>
      </c>
      <c r="E153" s="10">
        <v>3211</v>
      </c>
      <c r="F153" s="9" t="s">
        <v>147</v>
      </c>
      <c r="G153" s="27" t="s">
        <v>14</v>
      </c>
    </row>
    <row r="154" spans="1:7" ht="27" customHeight="1" thickBot="1" x14ac:dyDescent="0.3">
      <c r="A154" s="21" t="s">
        <v>15</v>
      </c>
      <c r="B154" s="22"/>
      <c r="C154" s="23"/>
      <c r="D154" s="24">
        <f>SUM(D153:D153)</f>
        <v>4000</v>
      </c>
      <c r="E154" s="23"/>
      <c r="F154" s="25"/>
      <c r="G154" s="26"/>
    </row>
    <row r="155" spans="1:7" x14ac:dyDescent="0.25">
      <c r="A155" s="9" t="s">
        <v>200</v>
      </c>
      <c r="B155" s="14" t="s">
        <v>201</v>
      </c>
      <c r="C155" s="10" t="s">
        <v>202</v>
      </c>
      <c r="D155" s="18">
        <v>2573</v>
      </c>
      <c r="E155" s="10">
        <v>3211</v>
      </c>
      <c r="F155" s="9" t="s">
        <v>147</v>
      </c>
      <c r="G155" s="27" t="s">
        <v>14</v>
      </c>
    </row>
    <row r="156" spans="1:7" ht="27" customHeight="1" thickBot="1" x14ac:dyDescent="0.3">
      <c r="A156" s="21" t="s">
        <v>15</v>
      </c>
      <c r="B156" s="22"/>
      <c r="C156" s="23"/>
      <c r="D156" s="24">
        <f>SUM(D155:D155)</f>
        <v>2573</v>
      </c>
      <c r="E156" s="23"/>
      <c r="F156" s="25"/>
      <c r="G156" s="26"/>
    </row>
    <row r="157" spans="1:7" ht="27" customHeight="1" x14ac:dyDescent="0.25">
      <c r="A157" s="30" t="s">
        <v>207</v>
      </c>
      <c r="B157" s="31" t="s">
        <v>208</v>
      </c>
      <c r="C157" s="32" t="s">
        <v>39</v>
      </c>
      <c r="D157" s="33">
        <v>336</v>
      </c>
      <c r="E157" s="32">
        <v>3295</v>
      </c>
      <c r="F157" s="34" t="s">
        <v>209</v>
      </c>
      <c r="G157" s="35" t="s">
        <v>14</v>
      </c>
    </row>
    <row r="158" spans="1:7" ht="21" customHeight="1" thickBot="1" x14ac:dyDescent="0.3">
      <c r="A158" s="36" t="s">
        <v>15</v>
      </c>
      <c r="B158" s="22"/>
      <c r="C158" s="23"/>
      <c r="D158" s="37">
        <f>SUM(D157:D157)</f>
        <v>336</v>
      </c>
      <c r="E158" s="23"/>
      <c r="F158" s="25"/>
      <c r="G158" s="38"/>
    </row>
    <row r="159" spans="1:7" ht="27" customHeight="1" x14ac:dyDescent="0.25">
      <c r="A159" s="39" t="s">
        <v>210</v>
      </c>
      <c r="B159" s="31" t="s">
        <v>211</v>
      </c>
      <c r="C159" s="32" t="s">
        <v>39</v>
      </c>
      <c r="D159" s="40">
        <v>20</v>
      </c>
      <c r="E159" s="32">
        <v>3294</v>
      </c>
      <c r="F159" s="34" t="s">
        <v>204</v>
      </c>
      <c r="G159" s="35" t="s">
        <v>14</v>
      </c>
    </row>
    <row r="160" spans="1:7" ht="18.75" customHeight="1" thickBot="1" x14ac:dyDescent="0.3">
      <c r="A160" s="36" t="s">
        <v>15</v>
      </c>
      <c r="B160" s="22"/>
      <c r="C160" s="23"/>
      <c r="D160" s="41">
        <f>SUM(D159:D159)</f>
        <v>20</v>
      </c>
      <c r="E160" s="23"/>
      <c r="F160" s="25"/>
      <c r="G160" s="38"/>
    </row>
    <row r="161" spans="1:7" ht="27" customHeight="1" x14ac:dyDescent="0.25">
      <c r="A161" s="9" t="s">
        <v>212</v>
      </c>
      <c r="B161" s="31" t="s">
        <v>213</v>
      </c>
      <c r="C161" s="32" t="s">
        <v>39</v>
      </c>
      <c r="D161" s="18">
        <v>79573.08</v>
      </c>
      <c r="E161" s="32">
        <v>5443</v>
      </c>
      <c r="F161" s="34" t="s">
        <v>214</v>
      </c>
      <c r="G161" s="35" t="s">
        <v>14</v>
      </c>
    </row>
    <row r="162" spans="1:7" ht="25.5" customHeight="1" thickBot="1" x14ac:dyDescent="0.3">
      <c r="A162" s="21" t="s">
        <v>15</v>
      </c>
      <c r="B162" s="22"/>
      <c r="C162" s="23"/>
      <c r="D162" s="42">
        <f>D161</f>
        <v>79573.08</v>
      </c>
      <c r="E162" s="23"/>
      <c r="F162" s="25"/>
      <c r="G162" s="26"/>
    </row>
    <row r="163" spans="1:7" ht="15.75" thickBot="1" x14ac:dyDescent="0.3">
      <c r="A163" s="9"/>
      <c r="B163" s="14"/>
      <c r="C163" s="10"/>
      <c r="D163" s="18"/>
      <c r="E163" s="10"/>
      <c r="F163" s="9"/>
      <c r="G163" s="28"/>
    </row>
    <row r="164" spans="1:7" ht="25.5" customHeight="1" thickBot="1" x14ac:dyDescent="0.3">
      <c r="A164" s="56" t="s">
        <v>220</v>
      </c>
      <c r="B164" s="14"/>
      <c r="C164" s="10"/>
      <c r="D164" s="57">
        <f>D162+D160+D158+D156+D154+D152+D148+D146+D144+D142+D140+D137+D135+D133+D131+D129+D127+D125+D123+D121+D119+D117+D115+D113+D111+D109++D107+D105+D103+D101+D99+D96+D94+D92+D90+D88+D86+D84+D82+D80+D78+D76+D74+D72+D70+D68+D66+D64+D62+D60+D57+D55+D53+D51+D49+D46+D44+D42+D40+D38+D36+D34+D32+D30+D28+D26+D24+D22+D20+D18+D16+D14+D12+D10+D8</f>
        <v>186798.42000000007</v>
      </c>
      <c r="E164" s="10"/>
      <c r="F164" s="9"/>
      <c r="G164" s="28"/>
    </row>
    <row r="165" spans="1:7" ht="15.75" thickBot="1" x14ac:dyDescent="0.3">
      <c r="A165" s="9"/>
      <c r="B165" s="14"/>
      <c r="C165" s="10"/>
      <c r="D165" s="18"/>
      <c r="E165" s="10"/>
      <c r="F165" s="9"/>
      <c r="G165" s="28"/>
    </row>
    <row r="166" spans="1:7" x14ac:dyDescent="0.25">
      <c r="A166" s="9"/>
      <c r="B166" s="14"/>
      <c r="C166" s="10"/>
      <c r="D166" s="48">
        <v>418347.53</v>
      </c>
      <c r="E166" s="49">
        <v>3111</v>
      </c>
      <c r="F166" s="50" t="s">
        <v>203</v>
      </c>
      <c r="G166" s="51" t="s">
        <v>14</v>
      </c>
    </row>
    <row r="167" spans="1:7" x14ac:dyDescent="0.25">
      <c r="A167" s="9"/>
      <c r="B167" s="14"/>
      <c r="C167" s="10"/>
      <c r="D167" s="52">
        <v>1170</v>
      </c>
      <c r="E167" s="43">
        <v>3121</v>
      </c>
      <c r="F167" s="44" t="s">
        <v>215</v>
      </c>
      <c r="G167" s="53" t="s">
        <v>14</v>
      </c>
    </row>
    <row r="168" spans="1:7" x14ac:dyDescent="0.25">
      <c r="A168" s="9"/>
      <c r="B168" s="14"/>
      <c r="C168" s="10"/>
      <c r="D168" s="52">
        <v>45857.47</v>
      </c>
      <c r="E168" s="43">
        <v>3132</v>
      </c>
      <c r="F168" s="44" t="s">
        <v>216</v>
      </c>
      <c r="G168" s="53" t="s">
        <v>14</v>
      </c>
    </row>
    <row r="169" spans="1:7" x14ac:dyDescent="0.25">
      <c r="A169" s="9"/>
      <c r="B169" s="14"/>
      <c r="C169" s="10"/>
      <c r="D169" s="52">
        <v>30713.06</v>
      </c>
      <c r="E169" s="43">
        <v>3299</v>
      </c>
      <c r="F169" s="44" t="s">
        <v>40</v>
      </c>
      <c r="G169" s="53" t="s">
        <v>14</v>
      </c>
    </row>
    <row r="170" spans="1:7" x14ac:dyDescent="0.25">
      <c r="A170" s="9"/>
      <c r="B170" s="14"/>
      <c r="C170" s="10"/>
      <c r="D170" s="52">
        <v>800</v>
      </c>
      <c r="E170" s="43">
        <v>3211</v>
      </c>
      <c r="F170" s="44" t="s">
        <v>217</v>
      </c>
      <c r="G170" s="53" t="s">
        <v>14</v>
      </c>
    </row>
    <row r="171" spans="1:7" x14ac:dyDescent="0.25">
      <c r="A171" s="9"/>
      <c r="B171" s="14"/>
      <c r="C171" s="10"/>
      <c r="D171" s="54">
        <v>6033.14</v>
      </c>
      <c r="E171" s="43">
        <v>3212</v>
      </c>
      <c r="F171" s="44" t="s">
        <v>218</v>
      </c>
      <c r="G171" s="53" t="s">
        <v>14</v>
      </c>
    </row>
    <row r="172" spans="1:7" x14ac:dyDescent="0.25">
      <c r="A172" s="9"/>
      <c r="B172" s="14"/>
      <c r="C172" s="10"/>
      <c r="D172" s="52">
        <v>7154.27</v>
      </c>
      <c r="E172" s="43">
        <v>3295</v>
      </c>
      <c r="F172" s="44" t="s">
        <v>205</v>
      </c>
      <c r="G172" s="53" t="s">
        <v>14</v>
      </c>
    </row>
    <row r="173" spans="1:7" ht="15.75" thickBot="1" x14ac:dyDescent="0.3">
      <c r="A173" s="9"/>
      <c r="B173" s="14"/>
      <c r="C173" s="10"/>
      <c r="D173" s="45">
        <v>973197.5</v>
      </c>
      <c r="E173" s="46">
        <v>3296</v>
      </c>
      <c r="F173" s="47" t="s">
        <v>219</v>
      </c>
      <c r="G173" s="55" t="s">
        <v>14</v>
      </c>
    </row>
    <row r="174" spans="1:7" x14ac:dyDescent="0.25">
      <c r="A174" s="9"/>
      <c r="B174" s="14"/>
      <c r="C174" s="10"/>
      <c r="D174" s="18"/>
      <c r="E174" s="10"/>
      <c r="F174" s="9"/>
      <c r="G174" s="28"/>
    </row>
    <row r="175" spans="1:7" ht="15.75" thickBot="1" x14ac:dyDescent="0.3">
      <c r="A175" s="9"/>
      <c r="B175" s="14"/>
      <c r="C175" s="10"/>
      <c r="D175" s="18"/>
      <c r="E175" s="10"/>
      <c r="F175" s="9"/>
      <c r="G175" s="28"/>
    </row>
    <row r="176" spans="1:7" ht="28.5" customHeight="1" thickBot="1" x14ac:dyDescent="0.3">
      <c r="A176" s="58" t="s">
        <v>221</v>
      </c>
      <c r="B176" s="14"/>
      <c r="C176" s="10"/>
      <c r="D176" s="57">
        <f>D166+D167+D168+D169+D170+D171+D172+D173</f>
        <v>1483272.97</v>
      </c>
      <c r="E176" s="10"/>
      <c r="F176" s="9"/>
      <c r="G176" s="28"/>
    </row>
    <row r="177" spans="1:8" ht="21.75" customHeight="1" thickBot="1" x14ac:dyDescent="0.3">
      <c r="A177" s="59"/>
      <c r="B177" s="60"/>
      <c r="C177" s="10"/>
      <c r="D177" s="29"/>
      <c r="E177" s="10"/>
      <c r="F177" s="9"/>
      <c r="G177" s="28"/>
    </row>
    <row r="178" spans="1:8" ht="24.75" customHeight="1" thickBot="1" x14ac:dyDescent="0.3">
      <c r="A178" s="61" t="s">
        <v>206</v>
      </c>
      <c r="B178" s="62"/>
      <c r="C178" s="63"/>
      <c r="D178" s="64">
        <f>D176+D164</f>
        <v>1670071.3900000001</v>
      </c>
      <c r="E178" s="63"/>
      <c r="F178" s="65"/>
      <c r="G178" s="66"/>
    </row>
    <row r="179" spans="1:8" x14ac:dyDescent="0.25">
      <c r="A179" s="9"/>
      <c r="B179" s="14"/>
      <c r="C179" s="10"/>
      <c r="D179" s="18"/>
      <c r="E179" s="10"/>
      <c r="F179" s="9"/>
    </row>
    <row r="180" spans="1:8" x14ac:dyDescent="0.25">
      <c r="A180" s="9"/>
      <c r="B180" s="14"/>
      <c r="C180" s="10"/>
      <c r="D180" s="18"/>
      <c r="E180" s="10"/>
      <c r="F180" s="9"/>
    </row>
    <row r="181" spans="1:8" x14ac:dyDescent="0.25">
      <c r="A181" s="9"/>
      <c r="B181" s="14"/>
      <c r="C181" s="10"/>
      <c r="D181" s="18"/>
      <c r="E181" s="10"/>
      <c r="F181" s="9"/>
    </row>
    <row r="182" spans="1:8" x14ac:dyDescent="0.25">
      <c r="A182" s="9"/>
      <c r="B182" s="67"/>
      <c r="C182" s="68"/>
      <c r="D182" s="69"/>
      <c r="E182" s="68"/>
      <c r="F182" s="70"/>
      <c r="G182" s="71"/>
      <c r="H182" s="71"/>
    </row>
    <row r="183" spans="1:8" x14ac:dyDescent="0.25">
      <c r="A183" s="9"/>
      <c r="B183" s="67"/>
      <c r="C183" s="68"/>
      <c r="D183" s="69"/>
      <c r="E183" s="68"/>
      <c r="F183" s="70"/>
      <c r="G183" s="71"/>
      <c r="H183" s="71"/>
    </row>
    <row r="184" spans="1:8" x14ac:dyDescent="0.25">
      <c r="A184" s="9"/>
      <c r="B184" s="69"/>
      <c r="C184" s="68"/>
      <c r="D184" s="69"/>
      <c r="E184" s="68"/>
      <c r="F184" s="70"/>
      <c r="G184" s="71"/>
      <c r="H184" s="71"/>
    </row>
    <row r="185" spans="1:8" x14ac:dyDescent="0.25">
      <c r="A185" s="9"/>
      <c r="B185" s="69"/>
      <c r="C185" s="68"/>
      <c r="D185" s="69"/>
      <c r="E185" s="68"/>
      <c r="F185" s="70"/>
      <c r="G185" s="71"/>
      <c r="H185" s="71"/>
    </row>
    <row r="186" spans="1:8" x14ac:dyDescent="0.25">
      <c r="A186" s="9"/>
      <c r="B186" s="69"/>
      <c r="C186" s="68"/>
      <c r="D186" s="69"/>
      <c r="E186" s="68"/>
      <c r="F186" s="70"/>
      <c r="G186" s="71"/>
      <c r="H186" s="71"/>
    </row>
    <row r="187" spans="1:8" x14ac:dyDescent="0.25">
      <c r="A187" s="9"/>
      <c r="B187" s="72"/>
      <c r="C187" s="68"/>
      <c r="D187" s="69"/>
      <c r="E187" s="68"/>
      <c r="F187" s="70"/>
      <c r="G187" s="71"/>
      <c r="H187" s="71"/>
    </row>
    <row r="188" spans="1:8" x14ac:dyDescent="0.25">
      <c r="A188" s="9"/>
      <c r="B188" s="67"/>
      <c r="C188" s="68"/>
      <c r="D188" s="69"/>
      <c r="E188" s="68"/>
      <c r="F188" s="70"/>
      <c r="G188" s="71"/>
      <c r="H188" s="71"/>
    </row>
    <row r="189" spans="1:8" x14ac:dyDescent="0.25">
      <c r="A189" s="9"/>
      <c r="B189" s="67"/>
      <c r="C189" s="68"/>
      <c r="D189" s="69"/>
      <c r="E189" s="68"/>
      <c r="F189" s="70"/>
      <c r="G189" s="71"/>
      <c r="H189" s="71"/>
    </row>
    <row r="190" spans="1:8" x14ac:dyDescent="0.25">
      <c r="A190" s="9"/>
      <c r="B190" s="67"/>
      <c r="C190" s="68"/>
      <c r="D190" s="69"/>
      <c r="E190" s="68"/>
      <c r="F190" s="70"/>
      <c r="G190" s="71"/>
      <c r="H190" s="71"/>
    </row>
    <row r="191" spans="1:8" x14ac:dyDescent="0.25">
      <c r="A191" s="9"/>
      <c r="B191" s="67"/>
      <c r="C191" s="68"/>
      <c r="D191" s="69"/>
      <c r="E191" s="68"/>
      <c r="F191" s="70"/>
      <c r="G191" s="71"/>
      <c r="H191" s="71"/>
    </row>
    <row r="192" spans="1:8" x14ac:dyDescent="0.25">
      <c r="A192" s="9"/>
      <c r="B192" s="67"/>
      <c r="C192" s="68"/>
      <c r="D192" s="69"/>
      <c r="E192" s="68"/>
      <c r="F192" s="70"/>
      <c r="G192" s="71"/>
      <c r="H192" s="71"/>
    </row>
    <row r="193" spans="1:8" x14ac:dyDescent="0.25">
      <c r="A193" s="9"/>
      <c r="B193" s="67"/>
      <c r="C193" s="68"/>
      <c r="D193" s="69"/>
      <c r="E193" s="68"/>
      <c r="F193" s="70"/>
      <c r="G193" s="71"/>
      <c r="H193" s="71"/>
    </row>
    <row r="194" spans="1:8" x14ac:dyDescent="0.25">
      <c r="A194" s="9"/>
      <c r="B194" s="67"/>
      <c r="C194" s="68"/>
      <c r="D194" s="69"/>
      <c r="E194" s="68"/>
      <c r="F194" s="70"/>
      <c r="G194" s="71"/>
      <c r="H194" s="71"/>
    </row>
    <row r="195" spans="1:8" x14ac:dyDescent="0.25">
      <c r="A195" s="9"/>
      <c r="B195" s="67"/>
      <c r="C195" s="68"/>
      <c r="D195" s="69"/>
      <c r="E195" s="68"/>
      <c r="F195" s="70"/>
      <c r="G195" s="71"/>
      <c r="H195" s="71"/>
    </row>
    <row r="196" spans="1:8" x14ac:dyDescent="0.25">
      <c r="A196" s="9"/>
      <c r="B196" s="67"/>
      <c r="C196" s="68"/>
      <c r="D196" s="69"/>
      <c r="E196" s="68"/>
      <c r="F196" s="70"/>
      <c r="G196" s="71"/>
      <c r="H196" s="71"/>
    </row>
    <row r="197" spans="1:8" x14ac:dyDescent="0.25">
      <c r="A197" s="9"/>
      <c r="B197" s="67"/>
      <c r="C197" s="68"/>
      <c r="D197" s="69"/>
      <c r="E197" s="68"/>
      <c r="F197" s="70"/>
      <c r="G197" s="71"/>
      <c r="H197" s="71"/>
    </row>
    <row r="198" spans="1:8" x14ac:dyDescent="0.25">
      <c r="A198" s="9"/>
      <c r="B198" s="67"/>
      <c r="C198" s="68"/>
      <c r="D198" s="69"/>
      <c r="E198" s="68"/>
      <c r="F198" s="70"/>
      <c r="G198" s="71"/>
      <c r="H198" s="71"/>
    </row>
    <row r="199" spans="1:8" x14ac:dyDescent="0.25">
      <c r="A199" s="9"/>
      <c r="B199" s="67"/>
      <c r="C199" s="68"/>
      <c r="D199" s="69"/>
      <c r="E199" s="68"/>
      <c r="F199" s="70"/>
      <c r="G199" s="71"/>
      <c r="H199" s="71"/>
    </row>
    <row r="200" spans="1:8" x14ac:dyDescent="0.25">
      <c r="A200" s="9"/>
      <c r="B200" s="67"/>
      <c r="C200" s="68"/>
      <c r="D200" s="69"/>
      <c r="E200" s="68"/>
      <c r="F200" s="70"/>
      <c r="G200" s="71"/>
      <c r="H200" s="71"/>
    </row>
    <row r="201" spans="1:8" x14ac:dyDescent="0.25">
      <c r="A201" s="9"/>
      <c r="B201" s="67"/>
      <c r="C201" s="68"/>
      <c r="D201" s="69"/>
      <c r="E201" s="68"/>
      <c r="F201" s="70"/>
      <c r="G201" s="71"/>
      <c r="H201" s="71"/>
    </row>
    <row r="202" spans="1:8" x14ac:dyDescent="0.25">
      <c r="A202" s="9"/>
      <c r="B202" s="67"/>
      <c r="C202" s="68"/>
      <c r="D202" s="69"/>
      <c r="E202" s="68"/>
      <c r="F202" s="70"/>
      <c r="G202" s="71"/>
      <c r="H202" s="71"/>
    </row>
    <row r="203" spans="1:8" x14ac:dyDescent="0.25">
      <c r="A203" s="9"/>
      <c r="B203" s="67"/>
      <c r="C203" s="68"/>
      <c r="D203" s="69"/>
      <c r="E203" s="68"/>
      <c r="F203" s="70"/>
      <c r="G203" s="71"/>
      <c r="H203" s="71"/>
    </row>
    <row r="204" spans="1:8" x14ac:dyDescent="0.25">
      <c r="A204" s="9"/>
      <c r="B204" s="67"/>
      <c r="C204" s="68"/>
      <c r="D204" s="69"/>
      <c r="E204" s="68"/>
      <c r="F204" s="70"/>
      <c r="G204" s="71"/>
      <c r="H204" s="71"/>
    </row>
    <row r="205" spans="1:8" x14ac:dyDescent="0.25">
      <c r="A205" s="9"/>
      <c r="B205" s="67"/>
      <c r="C205" s="68"/>
      <c r="D205" s="69"/>
      <c r="E205" s="68"/>
      <c r="F205" s="70"/>
      <c r="G205" s="71"/>
      <c r="H205" s="71"/>
    </row>
    <row r="206" spans="1:8" x14ac:dyDescent="0.25">
      <c r="A206" s="9"/>
      <c r="B206" s="67"/>
      <c r="C206" s="68"/>
      <c r="D206" s="69"/>
      <c r="E206" s="68"/>
      <c r="F206" s="70"/>
      <c r="G206" s="71"/>
      <c r="H206" s="71"/>
    </row>
    <row r="207" spans="1:8" x14ac:dyDescent="0.25">
      <c r="A207" s="9"/>
      <c r="B207" s="67"/>
      <c r="C207" s="68"/>
      <c r="D207" s="69"/>
      <c r="E207" s="68"/>
      <c r="F207" s="70"/>
      <c r="G207" s="71"/>
      <c r="H207" s="71"/>
    </row>
    <row r="208" spans="1:8" x14ac:dyDescent="0.25">
      <c r="A208" s="9"/>
      <c r="B208" s="67"/>
      <c r="C208" s="68"/>
      <c r="D208" s="69"/>
      <c r="E208" s="68"/>
      <c r="F208" s="70"/>
      <c r="G208" s="71"/>
      <c r="H208" s="71"/>
    </row>
    <row r="209" spans="1:8" x14ac:dyDescent="0.25">
      <c r="A209" s="9"/>
      <c r="B209" s="67"/>
      <c r="C209" s="68"/>
      <c r="D209" s="69"/>
      <c r="E209" s="68"/>
      <c r="F209" s="70"/>
      <c r="G209" s="71"/>
      <c r="H209" s="71"/>
    </row>
    <row r="210" spans="1:8" x14ac:dyDescent="0.25">
      <c r="A210" s="9"/>
      <c r="B210" s="67"/>
      <c r="C210" s="68"/>
      <c r="D210" s="69"/>
      <c r="E210" s="68"/>
      <c r="F210" s="70"/>
      <c r="G210" s="71"/>
      <c r="H210" s="71"/>
    </row>
    <row r="211" spans="1:8" x14ac:dyDescent="0.25">
      <c r="A211" s="9"/>
      <c r="B211" s="67"/>
      <c r="C211" s="68"/>
      <c r="D211" s="69"/>
      <c r="E211" s="68"/>
      <c r="F211" s="70"/>
      <c r="G211" s="71"/>
      <c r="H211" s="71"/>
    </row>
    <row r="212" spans="1:8" x14ac:dyDescent="0.25">
      <c r="A212" s="9"/>
      <c r="B212" s="67"/>
      <c r="C212" s="68"/>
      <c r="D212" s="69"/>
      <c r="E212" s="68"/>
      <c r="F212" s="70"/>
      <c r="G212" s="71"/>
      <c r="H212" s="71"/>
    </row>
    <row r="213" spans="1:8" x14ac:dyDescent="0.25">
      <c r="A213" s="9"/>
      <c r="B213" s="67"/>
      <c r="C213" s="68"/>
      <c r="D213" s="69"/>
      <c r="E213" s="68"/>
      <c r="F213" s="70"/>
      <c r="G213" s="71"/>
      <c r="H213" s="71"/>
    </row>
    <row r="214" spans="1:8" x14ac:dyDescent="0.25">
      <c r="A214" s="9"/>
      <c r="B214" s="67"/>
      <c r="C214" s="68"/>
      <c r="D214" s="69"/>
      <c r="E214" s="68"/>
      <c r="F214" s="70"/>
      <c r="G214" s="71"/>
      <c r="H214" s="71"/>
    </row>
    <row r="215" spans="1:8" x14ac:dyDescent="0.25">
      <c r="A215" s="9"/>
      <c r="B215" s="67"/>
      <c r="C215" s="68"/>
      <c r="D215" s="69"/>
      <c r="E215" s="68"/>
      <c r="F215" s="70"/>
      <c r="G215" s="71"/>
      <c r="H215" s="71"/>
    </row>
    <row r="216" spans="1:8" x14ac:dyDescent="0.25">
      <c r="A216" s="9"/>
      <c r="B216" s="67"/>
      <c r="C216" s="68"/>
      <c r="D216" s="69"/>
      <c r="E216" s="68"/>
      <c r="F216" s="70"/>
      <c r="G216" s="71"/>
      <c r="H216" s="71"/>
    </row>
    <row r="217" spans="1:8" x14ac:dyDescent="0.25">
      <c r="A217" s="9"/>
      <c r="B217" s="67"/>
      <c r="C217" s="68"/>
      <c r="D217" s="69"/>
      <c r="E217" s="68"/>
      <c r="F217" s="70"/>
      <c r="G217" s="71"/>
      <c r="H217" s="71"/>
    </row>
    <row r="218" spans="1:8" x14ac:dyDescent="0.25">
      <c r="A218" s="9"/>
      <c r="B218" s="67"/>
      <c r="C218" s="68"/>
      <c r="D218" s="69"/>
      <c r="E218" s="68"/>
      <c r="F218" s="70"/>
      <c r="G218" s="71"/>
      <c r="H218" s="71"/>
    </row>
    <row r="219" spans="1:8" x14ac:dyDescent="0.25">
      <c r="A219" s="9"/>
      <c r="B219" s="67"/>
      <c r="C219" s="68"/>
      <c r="D219" s="69"/>
      <c r="E219" s="68"/>
      <c r="F219" s="70"/>
      <c r="G219" s="71"/>
      <c r="H219" s="71"/>
    </row>
    <row r="220" spans="1:8" x14ac:dyDescent="0.25">
      <c r="A220" s="9"/>
      <c r="B220" s="67"/>
      <c r="C220" s="68"/>
      <c r="D220" s="69"/>
      <c r="E220" s="68"/>
      <c r="F220" s="70"/>
      <c r="G220" s="71"/>
      <c r="H220" s="71"/>
    </row>
    <row r="221" spans="1:8" x14ac:dyDescent="0.25">
      <c r="A221" s="9"/>
      <c r="B221" s="67"/>
      <c r="C221" s="68"/>
      <c r="D221" s="69"/>
      <c r="E221" s="68"/>
      <c r="F221" s="70"/>
      <c r="G221" s="71"/>
      <c r="H221" s="71"/>
    </row>
    <row r="222" spans="1:8" x14ac:dyDescent="0.25">
      <c r="A222" s="9"/>
      <c r="B222" s="67"/>
      <c r="C222" s="68"/>
      <c r="D222" s="69"/>
      <c r="E222" s="68"/>
      <c r="F222" s="70"/>
      <c r="G222" s="71"/>
      <c r="H222" s="71"/>
    </row>
    <row r="223" spans="1:8" x14ac:dyDescent="0.25">
      <c r="A223" s="9"/>
      <c r="B223" s="67"/>
      <c r="C223" s="68"/>
      <c r="D223" s="69"/>
      <c r="E223" s="68"/>
      <c r="F223" s="70"/>
      <c r="G223" s="71"/>
      <c r="H223" s="71"/>
    </row>
    <row r="224" spans="1:8" x14ac:dyDescent="0.25">
      <c r="A224" s="9"/>
      <c r="B224" s="67"/>
      <c r="C224" s="68"/>
      <c r="D224" s="69"/>
      <c r="E224" s="68"/>
      <c r="F224" s="70"/>
      <c r="G224" s="71"/>
      <c r="H224" s="71"/>
    </row>
    <row r="225" spans="1:8" x14ac:dyDescent="0.25">
      <c r="A225" s="9"/>
      <c r="B225" s="67"/>
      <c r="C225" s="68"/>
      <c r="D225" s="69"/>
      <c r="E225" s="68"/>
      <c r="F225" s="70"/>
      <c r="G225" s="71"/>
      <c r="H225" s="71"/>
    </row>
    <row r="226" spans="1:8" x14ac:dyDescent="0.25">
      <c r="A226" s="9"/>
      <c r="B226" s="67"/>
      <c r="C226" s="68"/>
      <c r="D226" s="69"/>
      <c r="E226" s="68"/>
      <c r="F226" s="70"/>
      <c r="G226" s="71"/>
      <c r="H226" s="71"/>
    </row>
    <row r="227" spans="1:8" x14ac:dyDescent="0.25">
      <c r="A227" s="9"/>
      <c r="B227" s="67"/>
      <c r="C227" s="68"/>
      <c r="D227" s="69"/>
      <c r="E227" s="68"/>
      <c r="F227" s="70"/>
      <c r="G227" s="71"/>
      <c r="H227" s="71"/>
    </row>
    <row r="228" spans="1:8" x14ac:dyDescent="0.25">
      <c r="A228" s="9"/>
      <c r="B228" s="67"/>
      <c r="C228" s="68"/>
      <c r="D228" s="69"/>
      <c r="E228" s="68"/>
      <c r="F228" s="70"/>
      <c r="G228" s="71"/>
      <c r="H228" s="71"/>
    </row>
    <row r="229" spans="1:8" x14ac:dyDescent="0.25">
      <c r="A229" s="9"/>
      <c r="B229" s="67"/>
      <c r="C229" s="68"/>
      <c r="D229" s="69"/>
      <c r="E229" s="68"/>
      <c r="F229" s="70"/>
      <c r="G229" s="71"/>
      <c r="H229" s="71"/>
    </row>
    <row r="230" spans="1:8" x14ac:dyDescent="0.25">
      <c r="A230" s="9"/>
      <c r="B230" s="67"/>
      <c r="C230" s="68"/>
      <c r="D230" s="69"/>
      <c r="E230" s="68"/>
      <c r="F230" s="70"/>
      <c r="G230" s="71"/>
      <c r="H230" s="71"/>
    </row>
    <row r="231" spans="1:8" x14ac:dyDescent="0.25">
      <c r="A231" s="9"/>
      <c r="B231" s="67"/>
      <c r="C231" s="68"/>
      <c r="D231" s="69"/>
      <c r="E231" s="68"/>
      <c r="F231" s="70"/>
      <c r="G231" s="71"/>
      <c r="H231" s="71"/>
    </row>
    <row r="232" spans="1:8" x14ac:dyDescent="0.25">
      <c r="A232" s="9"/>
      <c r="B232" s="67"/>
      <c r="C232" s="68"/>
      <c r="D232" s="69"/>
      <c r="E232" s="68"/>
      <c r="F232" s="70"/>
      <c r="G232" s="71"/>
      <c r="H232" s="71"/>
    </row>
    <row r="233" spans="1:8" x14ac:dyDescent="0.25">
      <c r="A233" s="9"/>
      <c r="B233" s="67"/>
      <c r="C233" s="68"/>
      <c r="D233" s="69"/>
      <c r="E233" s="68"/>
      <c r="F233" s="70"/>
      <c r="G233" s="71"/>
      <c r="H233" s="71"/>
    </row>
    <row r="234" spans="1:8" x14ac:dyDescent="0.25">
      <c r="A234" s="9"/>
      <c r="B234" s="67"/>
      <c r="C234" s="68"/>
      <c r="D234" s="69"/>
      <c r="E234" s="68"/>
      <c r="F234" s="70"/>
      <c r="G234" s="71"/>
      <c r="H234" s="71"/>
    </row>
    <row r="235" spans="1:8" x14ac:dyDescent="0.25">
      <c r="A235" s="9"/>
      <c r="B235" s="67"/>
      <c r="C235" s="68"/>
      <c r="D235" s="69"/>
      <c r="E235" s="68"/>
      <c r="F235" s="70"/>
      <c r="G235" s="71"/>
      <c r="H235" s="71"/>
    </row>
    <row r="236" spans="1:8" x14ac:dyDescent="0.25">
      <c r="A236" s="9"/>
      <c r="B236" s="67"/>
      <c r="C236" s="68"/>
      <c r="D236" s="69"/>
      <c r="E236" s="68"/>
      <c r="F236" s="70"/>
      <c r="G236" s="71"/>
      <c r="H236" s="71"/>
    </row>
    <row r="237" spans="1:8" x14ac:dyDescent="0.25">
      <c r="A237" s="9"/>
      <c r="B237" s="67"/>
      <c r="C237" s="68"/>
      <c r="D237" s="69"/>
      <c r="E237" s="68"/>
      <c r="F237" s="70"/>
      <c r="G237" s="71"/>
      <c r="H237" s="71"/>
    </row>
    <row r="238" spans="1:8" x14ac:dyDescent="0.25">
      <c r="A238" s="9"/>
      <c r="B238" s="67"/>
      <c r="C238" s="68"/>
      <c r="D238" s="69"/>
      <c r="E238" s="68"/>
      <c r="F238" s="70"/>
      <c r="G238" s="71"/>
      <c r="H238" s="71"/>
    </row>
    <row r="239" spans="1:8" x14ac:dyDescent="0.25">
      <c r="A239" s="9"/>
      <c r="B239" s="67"/>
      <c r="C239" s="68"/>
      <c r="D239" s="69"/>
      <c r="E239" s="68"/>
      <c r="F239" s="70"/>
      <c r="G239" s="71"/>
      <c r="H239" s="71"/>
    </row>
    <row r="240" spans="1:8" x14ac:dyDescent="0.25">
      <c r="A240" s="9"/>
      <c r="B240" s="67"/>
      <c r="C240" s="68"/>
      <c r="D240" s="69"/>
      <c r="E240" s="68"/>
      <c r="F240" s="70"/>
      <c r="G240" s="71"/>
      <c r="H240" s="71"/>
    </row>
    <row r="241" spans="1:8" x14ac:dyDescent="0.25">
      <c r="A241" s="9"/>
      <c r="B241" s="67"/>
      <c r="C241" s="68"/>
      <c r="D241" s="69"/>
      <c r="E241" s="68"/>
      <c r="F241" s="70"/>
      <c r="G241" s="71"/>
      <c r="H241" s="71"/>
    </row>
    <row r="242" spans="1:8" x14ac:dyDescent="0.25">
      <c r="A242" s="9"/>
      <c r="B242" s="67"/>
      <c r="C242" s="68"/>
      <c r="D242" s="69"/>
      <c r="E242" s="68"/>
      <c r="F242" s="70"/>
      <c r="G242" s="71"/>
      <c r="H242" s="71"/>
    </row>
    <row r="243" spans="1:8" x14ac:dyDescent="0.25">
      <c r="A243" s="9"/>
      <c r="B243" s="67"/>
      <c r="C243" s="68"/>
      <c r="D243" s="69"/>
      <c r="E243" s="68"/>
      <c r="F243" s="70"/>
      <c r="G243" s="71"/>
      <c r="H243" s="71"/>
    </row>
    <row r="244" spans="1:8" x14ac:dyDescent="0.25">
      <c r="A244" s="9"/>
      <c r="B244" s="67"/>
      <c r="C244" s="68"/>
      <c r="D244" s="69"/>
      <c r="E244" s="68"/>
      <c r="F244" s="70"/>
      <c r="G244" s="71"/>
      <c r="H244" s="71"/>
    </row>
    <row r="245" spans="1:8" x14ac:dyDescent="0.25">
      <c r="A245" s="9"/>
      <c r="B245" s="67"/>
      <c r="C245" s="68"/>
      <c r="D245" s="69"/>
      <c r="E245" s="68"/>
      <c r="F245" s="70"/>
      <c r="G245" s="71"/>
      <c r="H245" s="71"/>
    </row>
    <row r="246" spans="1:8" x14ac:dyDescent="0.25">
      <c r="A246" s="9"/>
      <c r="B246" s="67"/>
      <c r="C246" s="68"/>
      <c r="D246" s="69"/>
      <c r="E246" s="68"/>
      <c r="F246" s="70"/>
      <c r="G246" s="71"/>
      <c r="H246" s="71"/>
    </row>
    <row r="247" spans="1:8" x14ac:dyDescent="0.25">
      <c r="A247" s="9"/>
      <c r="B247" s="67"/>
      <c r="C247" s="68"/>
      <c r="D247" s="69"/>
      <c r="E247" s="68"/>
      <c r="F247" s="70"/>
      <c r="G247" s="71"/>
      <c r="H247" s="71"/>
    </row>
    <row r="248" spans="1:8" x14ac:dyDescent="0.25">
      <c r="A248" s="9"/>
      <c r="B248" s="67"/>
      <c r="C248" s="68"/>
      <c r="D248" s="69"/>
      <c r="E248" s="68"/>
      <c r="F248" s="70"/>
      <c r="G248" s="71"/>
      <c r="H248" s="71"/>
    </row>
    <row r="249" spans="1:8" x14ac:dyDescent="0.25">
      <c r="A249" s="9"/>
      <c r="B249" s="67"/>
      <c r="C249" s="68"/>
      <c r="D249" s="69"/>
      <c r="E249" s="68"/>
      <c r="F249" s="70"/>
      <c r="G249" s="71"/>
      <c r="H249" s="71"/>
    </row>
    <row r="250" spans="1:8" x14ac:dyDescent="0.25">
      <c r="A250" s="9"/>
      <c r="B250" s="67"/>
      <c r="C250" s="68"/>
      <c r="D250" s="69"/>
      <c r="E250" s="68"/>
      <c r="F250" s="70"/>
      <c r="G250" s="71"/>
      <c r="H250" s="71"/>
    </row>
    <row r="251" spans="1:8" x14ac:dyDescent="0.25">
      <c r="A251" s="9"/>
      <c r="B251" s="67"/>
      <c r="C251" s="68"/>
      <c r="D251" s="69"/>
      <c r="E251" s="68"/>
      <c r="F251" s="70"/>
      <c r="G251" s="71"/>
      <c r="H251" s="71"/>
    </row>
    <row r="252" spans="1:8" x14ac:dyDescent="0.25">
      <c r="A252" s="9"/>
      <c r="B252" s="67"/>
      <c r="C252" s="68"/>
      <c r="D252" s="69"/>
      <c r="E252" s="68"/>
      <c r="F252" s="70"/>
      <c r="G252" s="71"/>
      <c r="H252" s="71"/>
    </row>
    <row r="253" spans="1:8" x14ac:dyDescent="0.25">
      <c r="A253" s="9"/>
      <c r="B253" s="67"/>
      <c r="C253" s="68"/>
      <c r="D253" s="69"/>
      <c r="E253" s="68"/>
      <c r="F253" s="70"/>
      <c r="G253" s="71"/>
      <c r="H253" s="71"/>
    </row>
    <row r="254" spans="1:8" x14ac:dyDescent="0.25">
      <c r="A254" s="9"/>
      <c r="B254" s="67"/>
      <c r="C254" s="68"/>
      <c r="D254" s="69"/>
      <c r="E254" s="68"/>
      <c r="F254" s="70"/>
      <c r="G254" s="71"/>
      <c r="H254" s="71"/>
    </row>
    <row r="255" spans="1:8" x14ac:dyDescent="0.25">
      <c r="A255" s="9"/>
      <c r="B255" s="67"/>
      <c r="C255" s="68"/>
      <c r="D255" s="69"/>
      <c r="E255" s="68"/>
      <c r="F255" s="70"/>
      <c r="G255" s="71"/>
      <c r="H255" s="71"/>
    </row>
    <row r="256" spans="1:8" x14ac:dyDescent="0.25">
      <c r="A256" s="9"/>
      <c r="B256" s="67"/>
      <c r="C256" s="68"/>
      <c r="D256" s="69"/>
      <c r="E256" s="68"/>
      <c r="F256" s="70"/>
      <c r="G256" s="71"/>
      <c r="H256" s="71"/>
    </row>
    <row r="257" spans="1:8" x14ac:dyDescent="0.25">
      <c r="A257" s="9"/>
      <c r="B257" s="67"/>
      <c r="C257" s="68"/>
      <c r="D257" s="69"/>
      <c r="E257" s="68"/>
      <c r="F257" s="70"/>
      <c r="G257" s="71"/>
      <c r="H257" s="71"/>
    </row>
    <row r="258" spans="1:8" x14ac:dyDescent="0.25">
      <c r="A258" s="9"/>
      <c r="B258" s="67"/>
      <c r="C258" s="68"/>
      <c r="D258" s="69"/>
      <c r="E258" s="68"/>
      <c r="F258" s="70"/>
      <c r="G258" s="71"/>
      <c r="H258" s="71"/>
    </row>
    <row r="259" spans="1:8" x14ac:dyDescent="0.25">
      <c r="A259" s="9"/>
      <c r="B259" s="67"/>
      <c r="C259" s="68"/>
      <c r="D259" s="69"/>
      <c r="E259" s="68"/>
      <c r="F259" s="70"/>
      <c r="G259" s="71"/>
      <c r="H259" s="71"/>
    </row>
    <row r="260" spans="1:8" x14ac:dyDescent="0.25">
      <c r="A260" s="9"/>
      <c r="B260" s="67"/>
      <c r="C260" s="68"/>
      <c r="D260" s="69"/>
      <c r="E260" s="68"/>
      <c r="F260" s="70"/>
      <c r="G260" s="71"/>
      <c r="H260" s="71"/>
    </row>
    <row r="261" spans="1:8" x14ac:dyDescent="0.25">
      <c r="A261" s="9"/>
      <c r="B261" s="14"/>
      <c r="C261" s="10"/>
      <c r="D261" s="18"/>
      <c r="E261" s="10"/>
      <c r="F261" s="9"/>
    </row>
    <row r="262" spans="1:8" x14ac:dyDescent="0.25">
      <c r="A262" s="9"/>
      <c r="B262" s="14"/>
      <c r="C262" s="10"/>
      <c r="D262" s="18"/>
      <c r="E262" s="10"/>
      <c r="F262" s="9"/>
    </row>
    <row r="263" spans="1:8" x14ac:dyDescent="0.25">
      <c r="A263" s="9"/>
      <c r="B263" s="14"/>
      <c r="C263" s="10"/>
      <c r="D263" s="18"/>
      <c r="E263" s="10"/>
      <c r="F263" s="9"/>
    </row>
    <row r="264" spans="1:8" x14ac:dyDescent="0.25">
      <c r="A264" s="9"/>
      <c r="B264" s="14"/>
      <c r="C264" s="10"/>
      <c r="D264" s="18"/>
      <c r="E264" s="10"/>
      <c r="F264" s="9"/>
    </row>
    <row r="265" spans="1:8" x14ac:dyDescent="0.25">
      <c r="A265" s="9"/>
      <c r="B265" s="14"/>
      <c r="C265" s="10"/>
      <c r="D265" s="18"/>
      <c r="E265" s="10"/>
      <c r="F265" s="9"/>
    </row>
    <row r="266" spans="1:8" x14ac:dyDescent="0.25">
      <c r="A266" s="9"/>
      <c r="B266" s="14"/>
      <c r="C266" s="10"/>
      <c r="D266" s="18"/>
      <c r="E266" s="10"/>
      <c r="F266" s="9"/>
    </row>
    <row r="267" spans="1:8" x14ac:dyDescent="0.25">
      <c r="A267" s="9"/>
      <c r="B267" s="14"/>
      <c r="C267" s="10"/>
      <c r="D267" s="18"/>
      <c r="E267" s="10"/>
      <c r="F267" s="9"/>
    </row>
    <row r="268" spans="1:8" x14ac:dyDescent="0.25">
      <c r="A268" s="9"/>
      <c r="B268" s="14"/>
      <c r="C268" s="10"/>
      <c r="D268" s="18"/>
      <c r="E268" s="10"/>
      <c r="F268" s="9"/>
    </row>
    <row r="269" spans="1:8" x14ac:dyDescent="0.25">
      <c r="A269" s="9"/>
      <c r="B269" s="14"/>
      <c r="C269" s="10"/>
      <c r="D269" s="18"/>
      <c r="E269" s="10"/>
      <c r="F269" s="9"/>
    </row>
    <row r="270" spans="1:8" x14ac:dyDescent="0.25">
      <c r="A270" s="9"/>
      <c r="B270" s="14"/>
      <c r="C270" s="10"/>
      <c r="D270" s="18"/>
      <c r="E270" s="10"/>
      <c r="F270" s="9"/>
    </row>
    <row r="271" spans="1:8" x14ac:dyDescent="0.25">
      <c r="A271" s="9"/>
      <c r="B271" s="14"/>
      <c r="C271" s="10"/>
      <c r="D271" s="18"/>
      <c r="E271" s="10"/>
      <c r="F271" s="9"/>
    </row>
    <row r="272" spans="1:8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</row>
    <row r="4004" spans="1:6" x14ac:dyDescent="0.25">
      <c r="A4004" s="9"/>
    </row>
    <row r="4005" spans="1:6" x14ac:dyDescent="0.25">
      <c r="A4005" s="9"/>
    </row>
    <row r="4006" spans="1:6" x14ac:dyDescent="0.25">
      <c r="A4006" s="9"/>
    </row>
    <row r="4007" spans="1:6" x14ac:dyDescent="0.25">
      <c r="A4007" s="9"/>
    </row>
    <row r="4008" spans="1:6" x14ac:dyDescent="0.25">
      <c r="A4008" s="9"/>
    </row>
    <row r="4009" spans="1:6" x14ac:dyDescent="0.25">
      <c r="A4009" s="9"/>
    </row>
    <row r="4010" spans="1:6" x14ac:dyDescent="0.25">
      <c r="A4010" s="9"/>
    </row>
    <row r="4011" spans="1:6" x14ac:dyDescent="0.25">
      <c r="A4011" s="9"/>
    </row>
    <row r="4012" spans="1:6" x14ac:dyDescent="0.25">
      <c r="A4012" s="9"/>
    </row>
    <row r="4013" spans="1:6" x14ac:dyDescent="0.25">
      <c r="A4013" s="9"/>
    </row>
    <row r="4014" spans="1:6" x14ac:dyDescent="0.25">
      <c r="A4014" s="9"/>
    </row>
    <row r="4015" spans="1:6" x14ac:dyDescent="0.25">
      <c r="A4015" s="9"/>
    </row>
    <row r="4016" spans="1:6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dcterms:created xsi:type="dcterms:W3CDTF">2024-03-05T11:42:46Z</dcterms:created>
  <dcterms:modified xsi:type="dcterms:W3CDTF">2025-10-16T10:02:00Z</dcterms:modified>
</cp:coreProperties>
</file>