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E1168301-C83F-4D62-8B0A-DB0C6566BB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8" i="1" l="1"/>
  <c r="D181" i="1" l="1"/>
  <c r="D179" i="1"/>
  <c r="D177" i="1"/>
  <c r="D175" i="1"/>
  <c r="D173" i="1"/>
  <c r="D171" i="1"/>
  <c r="D169" i="1"/>
  <c r="D167" i="1"/>
  <c r="D164" i="1"/>
  <c r="D162" i="1"/>
  <c r="D160" i="1"/>
  <c r="D158" i="1"/>
  <c r="D156" i="1"/>
  <c r="D154" i="1"/>
  <c r="D151" i="1"/>
  <c r="D148" i="1"/>
  <c r="D146" i="1"/>
  <c r="D144" i="1"/>
  <c r="D142" i="1"/>
  <c r="D139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2" i="1"/>
  <c r="D90" i="1"/>
  <c r="D87" i="1"/>
  <c r="D85" i="1"/>
  <c r="D83" i="1"/>
  <c r="D81" i="1"/>
  <c r="D79" i="1"/>
  <c r="D77" i="1"/>
  <c r="D75" i="1"/>
  <c r="D73" i="1"/>
  <c r="D71" i="1"/>
  <c r="D68" i="1"/>
  <c r="D66" i="1"/>
  <c r="D63" i="1"/>
  <c r="D61" i="1"/>
  <c r="D59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1" i="1"/>
  <c r="D18" i="1"/>
  <c r="D16" i="1"/>
  <c r="D14" i="1"/>
  <c r="D12" i="1"/>
  <c r="D10" i="1"/>
  <c r="D8" i="1"/>
  <c r="D183" i="1" l="1"/>
  <c r="D200" i="1" s="1"/>
</calcChain>
</file>

<file path=xl/sharedStrings.xml><?xml version="1.0" encoding="utf-8"?>
<sst xmlns="http://schemas.openxmlformats.org/spreadsheetml/2006/main" count="543" uniqueCount="242">
  <si>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</si>
  <si>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</si>
  <si>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</si>
  <si>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</si>
  <si>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</si>
  <si>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</si>
  <si>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</si>
  <si>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</si>
  <si>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TURISTIČKO UGOSTITELJSKA ŠKOLA SPLIT_x000D_
A.G.MATOŠA 60_x000D_
21000 SPLIT_x000D_
Tel: +385(21)386824   Fax: +385(21)386827_x000D_
OIB: 28557793778_x000D_
Mail: skolaplaca@tus-st.hr_x000D_
IBAN: HR8724070001100559614</t>
  </si>
  <si>
    <t>Isplata Sredstava Za Razdoblje: 01.11.2025 Do 30.11.2025</t>
  </si>
  <si>
    <t>PERADARSKA FARMA MILIĆ GORNJE UTORE, vl. Goran Milić</t>
  </si>
  <si>
    <t>99280046446</t>
  </si>
  <si>
    <t>22323 Unešić</t>
  </si>
  <si>
    <t>Nema Konta Na Odabranoj Razini</t>
  </si>
  <si>
    <t>TURISTIČKO UGOSTITELJSKA ŠKOLA SPLIT</t>
  </si>
  <si>
    <t>Ukupno:</t>
  </si>
  <si>
    <t>Odvjetnik Mislav Polić</t>
  </si>
  <si>
    <t>97119788880</t>
  </si>
  <si>
    <t>21000 Split</t>
  </si>
  <si>
    <t>INTELEKTUALNE I OSOBNE USLUGE</t>
  </si>
  <si>
    <t>Via Futura j. d.o.o.</t>
  </si>
  <si>
    <t>95609369075</t>
  </si>
  <si>
    <t>Split</t>
  </si>
  <si>
    <t>USLUGE TEKUĆEG I INVESTICIJSKOG ODRŽAVANJA</t>
  </si>
  <si>
    <t>MASS SHOES D.O.O.</t>
  </si>
  <si>
    <t>94682632604</t>
  </si>
  <si>
    <t>49290 KLANJEC</t>
  </si>
  <si>
    <t>OSTALI NESPOMENUTI RASHODI POSLOVANJA</t>
  </si>
  <si>
    <t>ŠIKLIĆ PROJEKT</t>
  </si>
  <si>
    <t>93841062841</t>
  </si>
  <si>
    <t>SPLIT</t>
  </si>
  <si>
    <t>Dot Your Spot d.o.o.</t>
  </si>
  <si>
    <t>93631185592</t>
  </si>
  <si>
    <t>SUPER TREND DRUŠTVO S OGRANIČENOM ODGOVORNOŠĆU, ZA UGOSTITELJSTVO I USLUGE, TURISTIČKA AGENCIJA</t>
  </si>
  <si>
    <t>90422901071</t>
  </si>
  <si>
    <t>21000 SPLIT</t>
  </si>
  <si>
    <t>MATERIJAL I SIROVINE</t>
  </si>
  <si>
    <t>Fruit Land d.o.o.</t>
  </si>
  <si>
    <t>87459489273</t>
  </si>
  <si>
    <t>HP-HRVATSKA POŠTA D.D.</t>
  </si>
  <si>
    <t>87311810356</t>
  </si>
  <si>
    <t>10000 ZAGREB</t>
  </si>
  <si>
    <t>USLUGE TELEFONA, POŠTE I PRIJEVOZA</t>
  </si>
  <si>
    <t>SPLENDOR D.O.O</t>
  </si>
  <si>
    <t>87260939318</t>
  </si>
  <si>
    <t>21231 Klis</t>
  </si>
  <si>
    <t>FINANCIJSKA  AGENCIJA</t>
  </si>
  <si>
    <t>85821130368</t>
  </si>
  <si>
    <t>ZAGREB</t>
  </si>
  <si>
    <t>AP-SPLIT, RAČUNALNE I SRODNE AKTIVNOSTI, D.O.O.</t>
  </si>
  <si>
    <t>82888704837</t>
  </si>
  <si>
    <t>RAČUNALNE USLUGE</t>
  </si>
  <si>
    <t xml:space="preserve">RITAM PRODUKCIJA D.O.O.	</t>
  </si>
  <si>
    <t>82071321840</t>
  </si>
  <si>
    <t xml:space="preserve">Split	</t>
  </si>
  <si>
    <t>REPREZENTACIJA</t>
  </si>
  <si>
    <t>WAY VL. TAMARA HOJSKI</t>
  </si>
  <si>
    <t>81044102234</t>
  </si>
  <si>
    <t>42000 VARAŽDIN</t>
  </si>
  <si>
    <t>BUTAN PLIN D.O.O.</t>
  </si>
  <si>
    <t>80051835685</t>
  </si>
  <si>
    <t>52466 NOVIGRAD</t>
  </si>
  <si>
    <t>ENERGIJA</t>
  </si>
  <si>
    <t>OPG MIRJANA GOJO</t>
  </si>
  <si>
    <t>76835881261</t>
  </si>
  <si>
    <t>PIELd.o.o.</t>
  </si>
  <si>
    <t>76120956111</t>
  </si>
  <si>
    <t>HRVATSKA TURISTIČKA ZAJEDNICA</t>
  </si>
  <si>
    <t>72501368180</t>
  </si>
  <si>
    <t>BAUHAUS-ZAGREB</t>
  </si>
  <si>
    <t>71642207963</t>
  </si>
  <si>
    <t>ORDINACIJA ZA MEDICINU RADA DR. ŽELJKA ERCEGOVIĆ</t>
  </si>
  <si>
    <t>71425407605</t>
  </si>
  <si>
    <t>ZDRAVSTVENE I VETERINARSKE USLUGE</t>
  </si>
  <si>
    <t>A1 REFILL CENTAR D.O.O.</t>
  </si>
  <si>
    <t>71419404424</t>
  </si>
  <si>
    <t>UREDSKI MATERIJAL I OSTALI MATERIJALNI RASHODI</t>
  </si>
  <si>
    <t>HRT</t>
  </si>
  <si>
    <t>68419124305</t>
  </si>
  <si>
    <t>USLUGE PROMIDŽBE I INFOMIRANJA</t>
  </si>
  <si>
    <t>SAVEZ ENERGRTIČARA HRVATSKE</t>
  </si>
  <si>
    <t>66345182652</t>
  </si>
  <si>
    <t>NARODNE NOVINE</t>
  </si>
  <si>
    <t>64546066176</t>
  </si>
  <si>
    <t>DISA d.o.o.</t>
  </si>
  <si>
    <t>64196709712</t>
  </si>
  <si>
    <t>PROVIDER SERVICE D.O.O.</t>
  </si>
  <si>
    <t>63450400769</t>
  </si>
  <si>
    <t>SOLIN</t>
  </si>
  <si>
    <t>SITNI INVENTAR I AUTO GUME</t>
  </si>
  <si>
    <t>LARETO GRUPA d.o.o.</t>
  </si>
  <si>
    <t>60795023940</t>
  </si>
  <si>
    <t>Zagreb</t>
  </si>
  <si>
    <t>NET</t>
  </si>
  <si>
    <t>59360951057</t>
  </si>
  <si>
    <t>"KONTO" d.o.o.</t>
  </si>
  <si>
    <t>59143170280</t>
  </si>
  <si>
    <t>34000 POŽEGA</t>
  </si>
  <si>
    <t>ALCA ZAGREB D.O.O.</t>
  </si>
  <si>
    <t>58353015102</t>
  </si>
  <si>
    <t>vl.Zdravko Kodžoman Limarski i izolaterski radovi Zvonimir</t>
  </si>
  <si>
    <t>57019108536</t>
  </si>
  <si>
    <t>VODOVOD I KANALIZACIJA</t>
  </si>
  <si>
    <t>56826138353</t>
  </si>
  <si>
    <t>KOMUNALNE USLUGE</t>
  </si>
  <si>
    <t>POLJOP.GOSPOD.,ŽANA ANTONIJEVIĆ</t>
  </si>
  <si>
    <t>56745112833</t>
  </si>
  <si>
    <t>Viking Line j.d.o.o.</t>
  </si>
  <si>
    <t>55864456824</t>
  </si>
  <si>
    <t>Printshop d.o.o.</t>
  </si>
  <si>
    <t>53605605523</t>
  </si>
  <si>
    <t>23000 Zadar</t>
  </si>
  <si>
    <t>DALMACIJA BUS SPLIT D.O.O.</t>
  </si>
  <si>
    <t>53076189788</t>
  </si>
  <si>
    <t>OTP BANKA D.D.</t>
  </si>
  <si>
    <t>52508873833</t>
  </si>
  <si>
    <t>HERBIUM d.o.o.</t>
  </si>
  <si>
    <t>50609934752</t>
  </si>
  <si>
    <t>21311 STOBREČ</t>
  </si>
  <si>
    <t>CARNIVORES d.o.o.</t>
  </si>
  <si>
    <t>47805304439</t>
  </si>
  <si>
    <t>SLUŽBENA,RADNA I ZAŠTITN AODJEĆA I OBUĆA</t>
  </si>
  <si>
    <t>HEP-OPERATOR DISTRIBUCIJSKOG SUSTAVA D.O.O.</t>
  </si>
  <si>
    <t>46830600751</t>
  </si>
  <si>
    <t>TEXT PAPIR</t>
  </si>
  <si>
    <t>45878059290</t>
  </si>
  <si>
    <t>JAVNA VATROGASNA POSTROJBA SPLIT</t>
  </si>
  <si>
    <t>44537034108</t>
  </si>
  <si>
    <t>HEP ELEKTRA D.O.O.</t>
  </si>
  <si>
    <t>43965974818</t>
  </si>
  <si>
    <t>EURO CONTEGO D.O.O.</t>
  </si>
  <si>
    <t>42153449224</t>
  </si>
  <si>
    <t>VOX BRANKO D.O.O. ZA SERVIS IZRADU I TRGOVINU</t>
  </si>
  <si>
    <t>39823007255</t>
  </si>
  <si>
    <t>ČISTOĆA</t>
  </si>
  <si>
    <t>38812451417</t>
  </si>
  <si>
    <t xml:space="preserve">BRAMIL JUNIOR obrt za graf. Dizajn	</t>
  </si>
  <si>
    <t>38720702907</t>
  </si>
  <si>
    <t>Plava kava d.o.o</t>
  </si>
  <si>
    <t>38152213074</t>
  </si>
  <si>
    <t xml:space="preserve"> 20236 Mokošica - Dubrovnik</t>
  </si>
  <si>
    <t>Saponia d.d.</t>
  </si>
  <si>
    <t>37879152548</t>
  </si>
  <si>
    <t>31000 Osijek</t>
  </si>
  <si>
    <t>MORALIS d.o.o.</t>
  </si>
  <si>
    <t>37352137090</t>
  </si>
  <si>
    <t>Obrt za usluge MERLION vl. Danira Baćina</t>
  </si>
  <si>
    <t>36798822217</t>
  </si>
  <si>
    <t>ŠKOKIĆ</t>
  </si>
  <si>
    <t>36601804949</t>
  </si>
  <si>
    <t>KAŠTEL SUĆURAC</t>
  </si>
  <si>
    <t>Travel experience d.o.o.</t>
  </si>
  <si>
    <t>35332393255</t>
  </si>
  <si>
    <t>52440 Poreč</t>
  </si>
  <si>
    <t>BRODOmetalurgija</t>
  </si>
  <si>
    <t>31353718090</t>
  </si>
  <si>
    <t>MATERIJAL I DIJELOVI ZA TEKUĆE I INVESTICIJSKO ODRŽAVANJE</t>
  </si>
  <si>
    <t>A1 HRVATSKA D.O.O.</t>
  </si>
  <si>
    <t>29524210204</t>
  </si>
  <si>
    <t>PEKARNA PEČJAK INT d.o.o.</t>
  </si>
  <si>
    <t>28066578315</t>
  </si>
  <si>
    <t>10000 Zagreb</t>
  </si>
  <si>
    <t>STUDENTSKI CENTAR SPLIT</t>
  </si>
  <si>
    <t>25975412650</t>
  </si>
  <si>
    <t>PELIN 1971 d.o.o.</t>
  </si>
  <si>
    <t>24951736602</t>
  </si>
  <si>
    <t>10090 ZAGREB</t>
  </si>
  <si>
    <t>CORONA COPY</t>
  </si>
  <si>
    <t>23495584640</t>
  </si>
  <si>
    <t>ZAKUPNINE I NAJAMNINE</t>
  </si>
  <si>
    <t>VIV@INFO</t>
  </si>
  <si>
    <t>22361751585</t>
  </si>
  <si>
    <t>ING ATEST</t>
  </si>
  <si>
    <t>21777333810</t>
  </si>
  <si>
    <t>OSTALE USLUGE</t>
  </si>
  <si>
    <t>PRO ELKOM</t>
  </si>
  <si>
    <t>21538463653</t>
  </si>
  <si>
    <t>MILENIJ D.O.O.</t>
  </si>
  <si>
    <t>21487266767</t>
  </si>
  <si>
    <t>40000 ČAKOVEC</t>
  </si>
  <si>
    <t>BALKAN LOV d.o.o.</t>
  </si>
  <si>
    <t>21066062704</t>
  </si>
  <si>
    <t>Podgorje Bračevačko</t>
  </si>
  <si>
    <t>Čarobni tim d.o.o.</t>
  </si>
  <si>
    <t>17346302043</t>
  </si>
  <si>
    <t>Osijek</t>
  </si>
  <si>
    <t>T.U.O. QUICK VL. VISKOVIĆ RANKO</t>
  </si>
  <si>
    <t>16680644461</t>
  </si>
  <si>
    <t>BA-COM TRGOVINA</t>
  </si>
  <si>
    <t>15270184486</t>
  </si>
  <si>
    <t>ŽRNOVNICA 21251</t>
  </si>
  <si>
    <t>CENTAURUS</t>
  </si>
  <si>
    <t>12918072739</t>
  </si>
  <si>
    <t>vagros split d.o.o.</t>
  </si>
  <si>
    <t>12392876441</t>
  </si>
  <si>
    <t>Z-EL d.o.o.</t>
  </si>
  <si>
    <t>11374156664</t>
  </si>
  <si>
    <t>10360 SESVETE</t>
  </si>
  <si>
    <t>KRAJNIK D.O.O.</t>
  </si>
  <si>
    <t>09881772102</t>
  </si>
  <si>
    <t>HR-49245 GORNJA STUBICA</t>
  </si>
  <si>
    <t>BOŽO TRANSPORT d.o.o.</t>
  </si>
  <si>
    <t>09495500330</t>
  </si>
  <si>
    <t>21210 Solin</t>
  </si>
  <si>
    <t>Obrt za ugos. SINE PRESIONE - Zora Bila</t>
  </si>
  <si>
    <t>09437513712</t>
  </si>
  <si>
    <t>21 000 SPLIT</t>
  </si>
  <si>
    <t>UTIRUŠ</t>
  </si>
  <si>
    <t>08262555699</t>
  </si>
  <si>
    <t>21220 Trogir</t>
  </si>
  <si>
    <t xml:space="preserve">SLUŽBENA PUTOVANJA                                                                                                                                    </t>
  </si>
  <si>
    <t>Franck d.d.</t>
  </si>
  <si>
    <t>07676693758</t>
  </si>
  <si>
    <t>ABmobil rent d.o.o.</t>
  </si>
  <si>
    <t>05497691000</t>
  </si>
  <si>
    <t>METANOJA</t>
  </si>
  <si>
    <t>05365019479</t>
  </si>
  <si>
    <t>IRA COMMERCE D.O.O.</t>
  </si>
  <si>
    <t>04881568165</t>
  </si>
  <si>
    <t>DUGOPOLJE</t>
  </si>
  <si>
    <t>ELECTRONIC SECURITY d.o.o.</t>
  </si>
  <si>
    <t>03489581187</t>
  </si>
  <si>
    <t xml:space="preserve">PLAĆE ZA REDOVAN RAD                                                                                                                                  </t>
  </si>
  <si>
    <t>ČLANARINE</t>
  </si>
  <si>
    <t>Sveukupno:</t>
  </si>
  <si>
    <t>OSTALI RASHODI ZA ZAPOSLENE</t>
  </si>
  <si>
    <t xml:space="preserve">DOPRINOSI                                                                                                      </t>
  </si>
  <si>
    <t>SLUŽBENA PUTOVANJA</t>
  </si>
  <si>
    <t>NAKNADE ZA PRIJEVOZ</t>
  </si>
  <si>
    <t>UGOVORI O DJELU</t>
  </si>
  <si>
    <t>UČENIČKI SERVIS</t>
  </si>
  <si>
    <t>Državni proračun RH</t>
  </si>
  <si>
    <t>18683136487</t>
  </si>
  <si>
    <t>PRISTOJBE I NAKNADE ZA NEZAPOŠLJAVANJE INVALIDA</t>
  </si>
  <si>
    <t>HGK</t>
  </si>
  <si>
    <t>85167032587</t>
  </si>
  <si>
    <t>HPB</t>
  </si>
  <si>
    <t>87939104207</t>
  </si>
  <si>
    <t>OTPLATA KREDITA OD FINANCIJSKIH INSTITUCIJA</t>
  </si>
  <si>
    <t>Ukupno za kategoriju 1:</t>
  </si>
  <si>
    <t>Ukupno za kategoriju 2:</t>
  </si>
  <si>
    <t>USLUGE BANAKA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</si>
</sst>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5" fontId="0" fillId="0" borderId="10" xfId="0" applyNumberForma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5" fillId="0" borderId="12" xfId="0" applyFont="1" applyBorder="1"/>
    <xf numFmtId="165" fontId="0" fillId="0" borderId="13" xfId="0" applyNumberForma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5" fillId="0" borderId="15" xfId="0" applyFont="1" applyBorder="1"/>
    <xf numFmtId="164" fontId="0" fillId="0" borderId="13" xfId="0" applyNumberFormat="1" applyBorder="1" applyAlignment="1">
      <alignment horizontal="right" vertical="center"/>
    </xf>
    <xf numFmtId="164" fontId="0" fillId="0" borderId="16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5" fillId="0" borderId="18" xfId="0" applyFont="1" applyBorder="1"/>
    <xf numFmtId="0" fontId="0" fillId="0" borderId="19" xfId="0" applyBorder="1" applyAlignment="1">
      <alignment horizontal="left" vertical="top"/>
    </xf>
    <xf numFmtId="49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5" fontId="0" fillId="0" borderId="20" xfId="0" applyNumberFormat="1" applyBorder="1" applyAlignment="1">
      <alignment horizontal="right" vertical="top"/>
    </xf>
    <xf numFmtId="0" fontId="0" fillId="0" borderId="20" xfId="0" applyBorder="1" applyAlignment="1">
      <alignment horizontal="left" vertical="center"/>
    </xf>
    <xf numFmtId="0" fontId="5" fillId="0" borderId="6" xfId="0" applyFont="1" applyBorder="1"/>
    <xf numFmtId="0" fontId="1" fillId="0" borderId="21" xfId="0" applyFont="1" applyBorder="1" applyAlignment="1">
      <alignment horizontal="left" vertical="top"/>
    </xf>
    <xf numFmtId="165" fontId="1" fillId="0" borderId="4" xfId="0" applyNumberFormat="1" applyFont="1" applyBorder="1" applyAlignment="1">
      <alignment horizontal="right" vertical="top"/>
    </xf>
    <xf numFmtId="0" fontId="5" fillId="0" borderId="5" xfId="0" applyFont="1" applyBorder="1"/>
    <xf numFmtId="0" fontId="0" fillId="0" borderId="19" xfId="0" applyBorder="1" applyAlignment="1">
      <alignment horizontal="left" vertical="center"/>
    </xf>
    <xf numFmtId="165" fontId="0" fillId="0" borderId="20" xfId="0" applyNumberForma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vertical="top"/>
    </xf>
    <xf numFmtId="0" fontId="1" fillId="4" borderId="22" xfId="0" applyFont="1" applyFill="1" applyBorder="1" applyAlignment="1">
      <alignment horizontal="left" vertical="top"/>
    </xf>
    <xf numFmtId="164" fontId="1" fillId="0" borderId="23" xfId="0" applyNumberFormat="1" applyFont="1" applyBorder="1" applyAlignment="1">
      <alignment horizontal="right" vertical="center"/>
    </xf>
    <xf numFmtId="0" fontId="1" fillId="4" borderId="23" xfId="0" applyFont="1" applyFill="1" applyBorder="1" applyAlignment="1">
      <alignment horizontal="left" vertical="top"/>
    </xf>
    <xf numFmtId="164" fontId="1" fillId="0" borderId="23" xfId="0" applyNumberFormat="1" applyFont="1" applyBorder="1" applyAlignment="1">
      <alignment horizontal="right" vertical="top"/>
    </xf>
    <xf numFmtId="0" fontId="1" fillId="4" borderId="8" xfId="0" applyFont="1" applyFill="1" applyBorder="1" applyAlignment="1">
      <alignment horizontal="left" vertical="center"/>
    </xf>
    <xf numFmtId="49" fontId="0" fillId="4" borderId="8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/>
    <xf numFmtId="164" fontId="1" fillId="4" borderId="23" xfId="0" applyNumberFormat="1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42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166.32</v>
      </c>
      <c r="E7" s="10">
        <v>3228</v>
      </c>
      <c r="F7" s="9" t="s">
        <v>36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166.32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125</v>
      </c>
      <c r="E9" s="10">
        <v>3237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125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1250</v>
      </c>
      <c r="E11" s="10">
        <v>3232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1250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216</v>
      </c>
      <c r="E13" s="10">
        <v>3299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216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2437.5</v>
      </c>
      <c r="E15" s="10">
        <v>3237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2437.5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22</v>
      </c>
      <c r="D17" s="18">
        <v>437.5</v>
      </c>
      <c r="E17" s="10">
        <v>3229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437.5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360.1</v>
      </c>
      <c r="E19" s="10">
        <v>3222</v>
      </c>
      <c r="F19" s="9" t="s">
        <v>36</v>
      </c>
      <c r="G19" s="27" t="s">
        <v>14</v>
      </c>
    </row>
    <row r="20" spans="1:7" x14ac:dyDescent="0.25">
      <c r="A20" s="9"/>
      <c r="B20" s="14"/>
      <c r="C20" s="10"/>
      <c r="D20" s="18">
        <v>68.63</v>
      </c>
      <c r="E20" s="10">
        <v>3228</v>
      </c>
      <c r="F20" s="9" t="s">
        <v>36</v>
      </c>
      <c r="G20" s="28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SUM(D19:D20)</f>
        <v>428.73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35</v>
      </c>
      <c r="D22" s="18">
        <v>153.72</v>
      </c>
      <c r="E22" s="10">
        <v>3222</v>
      </c>
      <c r="F22" s="9" t="s">
        <v>36</v>
      </c>
      <c r="G22" s="27" t="s">
        <v>14</v>
      </c>
    </row>
    <row r="23" spans="1:7" x14ac:dyDescent="0.25">
      <c r="A23" s="9"/>
      <c r="B23" s="14"/>
      <c r="C23" s="10"/>
      <c r="D23" s="18">
        <v>133.56</v>
      </c>
      <c r="E23" s="10">
        <v>3228</v>
      </c>
      <c r="F23" s="9" t="s">
        <v>36</v>
      </c>
      <c r="G23" s="28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SUM(D22:D23)</f>
        <v>287.27999999999997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41</v>
      </c>
      <c r="D25" s="18">
        <v>93.61</v>
      </c>
      <c r="E25" s="10">
        <v>3231</v>
      </c>
      <c r="F25" s="9" t="s">
        <v>42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93.61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45</v>
      </c>
      <c r="D27" s="18">
        <v>1062.25</v>
      </c>
      <c r="E27" s="10">
        <v>3229</v>
      </c>
      <c r="F27" s="9" t="s">
        <v>36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1062.25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11.71</v>
      </c>
      <c r="E29" s="10">
        <v>3299</v>
      </c>
      <c r="F29" s="9" t="s">
        <v>27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11.71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30</v>
      </c>
      <c r="D31" s="18">
        <v>164.27</v>
      </c>
      <c r="E31" s="10">
        <v>3238</v>
      </c>
      <c r="F31" s="9" t="s">
        <v>51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164.27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526.79999999999995</v>
      </c>
      <c r="E33" s="10">
        <v>3293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526.79999999999995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95</v>
      </c>
      <c r="E35" s="10">
        <v>3299</v>
      </c>
      <c r="F35" s="9" t="s">
        <v>27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95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1282.31</v>
      </c>
      <c r="E37" s="10">
        <v>3223</v>
      </c>
      <c r="F37" s="9" t="s">
        <v>62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1282.31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30</v>
      </c>
      <c r="D39" s="18">
        <v>70</v>
      </c>
      <c r="E39" s="10">
        <v>3222</v>
      </c>
      <c r="F39" s="9" t="s">
        <v>36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70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18</v>
      </c>
      <c r="D41" s="18">
        <v>550</v>
      </c>
      <c r="E41" s="10">
        <v>3232</v>
      </c>
      <c r="F41" s="9" t="s">
        <v>23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550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41</v>
      </c>
      <c r="D43" s="18">
        <v>390</v>
      </c>
      <c r="E43" s="10">
        <v>3229</v>
      </c>
      <c r="F43" s="9" t="s">
        <v>36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390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48</v>
      </c>
      <c r="D45" s="18">
        <v>334.45</v>
      </c>
      <c r="E45" s="10">
        <v>3222</v>
      </c>
      <c r="F45" s="9" t="s">
        <v>36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334.45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30</v>
      </c>
      <c r="D47" s="18">
        <v>55.67</v>
      </c>
      <c r="E47" s="10">
        <v>3236</v>
      </c>
      <c r="F47" s="9" t="s">
        <v>73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55.67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30</v>
      </c>
      <c r="D49" s="18">
        <v>114.9</v>
      </c>
      <c r="E49" s="10">
        <v>3221</v>
      </c>
      <c r="F49" s="9" t="s">
        <v>76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114.9</v>
      </c>
      <c r="E50" s="23"/>
      <c r="F50" s="25"/>
      <c r="G50" s="26"/>
    </row>
    <row r="51" spans="1:7" x14ac:dyDescent="0.25">
      <c r="A51" s="9" t="s">
        <v>77</v>
      </c>
      <c r="B51" s="14" t="s">
        <v>78</v>
      </c>
      <c r="C51" s="10" t="s">
        <v>48</v>
      </c>
      <c r="D51" s="18">
        <v>21.24</v>
      </c>
      <c r="E51" s="10">
        <v>3233</v>
      </c>
      <c r="F51" s="9" t="s">
        <v>79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21.24</v>
      </c>
      <c r="E52" s="23"/>
      <c r="F52" s="25"/>
      <c r="G52" s="26"/>
    </row>
    <row r="53" spans="1:7" x14ac:dyDescent="0.25">
      <c r="A53" s="9" t="s">
        <v>80</v>
      </c>
      <c r="B53" s="14" t="s">
        <v>81</v>
      </c>
      <c r="C53" s="10" t="s">
        <v>30</v>
      </c>
      <c r="D53" s="18">
        <v>415</v>
      </c>
      <c r="E53" s="10">
        <v>3299</v>
      </c>
      <c r="F53" s="9" t="s">
        <v>27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415</v>
      </c>
      <c r="E54" s="23"/>
      <c r="F54" s="25"/>
      <c r="G54" s="26"/>
    </row>
    <row r="55" spans="1:7" x14ac:dyDescent="0.25">
      <c r="A55" s="9" t="s">
        <v>82</v>
      </c>
      <c r="B55" s="14" t="s">
        <v>83</v>
      </c>
      <c r="C55" s="10" t="s">
        <v>48</v>
      </c>
      <c r="D55" s="18">
        <v>147.75</v>
      </c>
      <c r="E55" s="10">
        <v>3221</v>
      </c>
      <c r="F55" s="9" t="s">
        <v>76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147.75</v>
      </c>
      <c r="E56" s="23"/>
      <c r="F56" s="25"/>
      <c r="G56" s="26"/>
    </row>
    <row r="57" spans="1:7" x14ac:dyDescent="0.25">
      <c r="A57" s="9" t="s">
        <v>84</v>
      </c>
      <c r="B57" s="14" t="s">
        <v>85</v>
      </c>
      <c r="C57" s="10" t="s">
        <v>18</v>
      </c>
      <c r="D57" s="18">
        <v>99.63</v>
      </c>
      <c r="E57" s="10">
        <v>3222</v>
      </c>
      <c r="F57" s="9" t="s">
        <v>36</v>
      </c>
      <c r="G57" s="27" t="s">
        <v>14</v>
      </c>
    </row>
    <row r="58" spans="1:7" x14ac:dyDescent="0.25">
      <c r="A58" s="9"/>
      <c r="B58" s="14"/>
      <c r="C58" s="10"/>
      <c r="D58" s="18">
        <v>956.37</v>
      </c>
      <c r="E58" s="10">
        <v>3228</v>
      </c>
      <c r="F58" s="9" t="s">
        <v>36</v>
      </c>
      <c r="G58" s="28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SUM(D57:D58)</f>
        <v>1056</v>
      </c>
      <c r="E59" s="23"/>
      <c r="F59" s="25"/>
      <c r="G59" s="26"/>
    </row>
    <row r="60" spans="1:7" x14ac:dyDescent="0.25">
      <c r="A60" s="9" t="s">
        <v>86</v>
      </c>
      <c r="B60" s="14" t="s">
        <v>87</v>
      </c>
      <c r="C60" s="10" t="s">
        <v>88</v>
      </c>
      <c r="D60" s="18">
        <v>4879.1400000000003</v>
      </c>
      <c r="E60" s="10">
        <v>3225</v>
      </c>
      <c r="F60" s="9" t="s">
        <v>89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4879.1400000000003</v>
      </c>
      <c r="E61" s="23"/>
      <c r="F61" s="25"/>
      <c r="G61" s="26"/>
    </row>
    <row r="62" spans="1:7" x14ac:dyDescent="0.25">
      <c r="A62" s="9" t="s">
        <v>90</v>
      </c>
      <c r="B62" s="14" t="s">
        <v>91</v>
      </c>
      <c r="C62" s="10" t="s">
        <v>92</v>
      </c>
      <c r="D62" s="18">
        <v>547.99</v>
      </c>
      <c r="E62" s="10">
        <v>3228</v>
      </c>
      <c r="F62" s="9" t="s">
        <v>36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547.99</v>
      </c>
      <c r="E63" s="23"/>
      <c r="F63" s="25"/>
      <c r="G63" s="26"/>
    </row>
    <row r="64" spans="1:7" x14ac:dyDescent="0.25">
      <c r="A64" s="9" t="s">
        <v>93</v>
      </c>
      <c r="B64" s="14" t="s">
        <v>94</v>
      </c>
      <c r="C64" s="10" t="s">
        <v>30</v>
      </c>
      <c r="D64" s="18">
        <v>1350</v>
      </c>
      <c r="E64" s="10">
        <v>3229</v>
      </c>
      <c r="F64" s="9" t="s">
        <v>36</v>
      </c>
      <c r="G64" s="27" t="s">
        <v>14</v>
      </c>
    </row>
    <row r="65" spans="1:7" x14ac:dyDescent="0.25">
      <c r="A65" s="9"/>
      <c r="B65" s="14"/>
      <c r="C65" s="10"/>
      <c r="D65" s="18">
        <v>487.5</v>
      </c>
      <c r="E65" s="10">
        <v>3238</v>
      </c>
      <c r="F65" s="9" t="s">
        <v>51</v>
      </c>
      <c r="G65" s="28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SUM(D64:D65)</f>
        <v>1837.5</v>
      </c>
      <c r="E66" s="23"/>
      <c r="F66" s="25"/>
      <c r="G66" s="26"/>
    </row>
    <row r="67" spans="1:7" x14ac:dyDescent="0.25">
      <c r="A67" s="9" t="s">
        <v>95</v>
      </c>
      <c r="B67" s="14" t="s">
        <v>96</v>
      </c>
      <c r="C67" s="10" t="s">
        <v>97</v>
      </c>
      <c r="D67" s="18">
        <v>209.04</v>
      </c>
      <c r="E67" s="10">
        <v>3238</v>
      </c>
      <c r="F67" s="9" t="s">
        <v>51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209.04</v>
      </c>
      <c r="E68" s="23"/>
      <c r="F68" s="25"/>
      <c r="G68" s="26"/>
    </row>
    <row r="69" spans="1:7" x14ac:dyDescent="0.25">
      <c r="A69" s="9" t="s">
        <v>98</v>
      </c>
      <c r="B69" s="14" t="s">
        <v>99</v>
      </c>
      <c r="C69" s="10" t="s">
        <v>48</v>
      </c>
      <c r="D69" s="18">
        <v>2627.12</v>
      </c>
      <c r="E69" s="10">
        <v>3222</v>
      </c>
      <c r="F69" s="9" t="s">
        <v>36</v>
      </c>
      <c r="G69" s="27" t="s">
        <v>14</v>
      </c>
    </row>
    <row r="70" spans="1:7" x14ac:dyDescent="0.25">
      <c r="A70" s="9"/>
      <c r="B70" s="14"/>
      <c r="C70" s="10"/>
      <c r="D70" s="18">
        <v>2467.63</v>
      </c>
      <c r="E70" s="10">
        <v>3229</v>
      </c>
      <c r="F70" s="9" t="s">
        <v>36</v>
      </c>
      <c r="G70" s="28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SUM(D69:D70)</f>
        <v>5094.75</v>
      </c>
      <c r="E71" s="23"/>
      <c r="F71" s="25"/>
      <c r="G71" s="26"/>
    </row>
    <row r="72" spans="1:7" x14ac:dyDescent="0.25">
      <c r="A72" s="9" t="s">
        <v>100</v>
      </c>
      <c r="B72" s="14" t="s">
        <v>101</v>
      </c>
      <c r="C72" s="10" t="s">
        <v>22</v>
      </c>
      <c r="D72" s="18">
        <v>6251</v>
      </c>
      <c r="E72" s="10">
        <v>3232</v>
      </c>
      <c r="F72" s="9" t="s">
        <v>23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6251</v>
      </c>
      <c r="E73" s="23"/>
      <c r="F73" s="25"/>
      <c r="G73" s="26"/>
    </row>
    <row r="74" spans="1:7" x14ac:dyDescent="0.25">
      <c r="A74" s="9" t="s">
        <v>102</v>
      </c>
      <c r="B74" s="14" t="s">
        <v>103</v>
      </c>
      <c r="C74" s="10" t="s">
        <v>30</v>
      </c>
      <c r="D74" s="18">
        <v>700.02</v>
      </c>
      <c r="E74" s="10">
        <v>3234</v>
      </c>
      <c r="F74" s="9" t="s">
        <v>104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700.02</v>
      </c>
      <c r="E75" s="23"/>
      <c r="F75" s="25"/>
      <c r="G75" s="26"/>
    </row>
    <row r="76" spans="1:7" x14ac:dyDescent="0.25">
      <c r="A76" s="9" t="s">
        <v>105</v>
      </c>
      <c r="B76" s="14" t="s">
        <v>106</v>
      </c>
      <c r="C76" s="10" t="s">
        <v>35</v>
      </c>
      <c r="D76" s="18">
        <v>240.03</v>
      </c>
      <c r="E76" s="10">
        <v>3229</v>
      </c>
      <c r="F76" s="9" t="s">
        <v>36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240.03</v>
      </c>
      <c r="E77" s="23"/>
      <c r="F77" s="25"/>
      <c r="G77" s="26"/>
    </row>
    <row r="78" spans="1:7" x14ac:dyDescent="0.25">
      <c r="A78" s="9" t="s">
        <v>107</v>
      </c>
      <c r="B78" s="14" t="s">
        <v>108</v>
      </c>
      <c r="C78" s="10" t="s">
        <v>18</v>
      </c>
      <c r="D78" s="18">
        <v>1019.81</v>
      </c>
      <c r="E78" s="10">
        <v>3222</v>
      </c>
      <c r="F78" s="9" t="s">
        <v>36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1019.81</v>
      </c>
      <c r="E79" s="23"/>
      <c r="F79" s="25"/>
      <c r="G79" s="26"/>
    </row>
    <row r="80" spans="1:7" x14ac:dyDescent="0.25">
      <c r="A80" s="9" t="s">
        <v>109</v>
      </c>
      <c r="B80" s="14" t="s">
        <v>110</v>
      </c>
      <c r="C80" s="10" t="s">
        <v>111</v>
      </c>
      <c r="D80" s="18">
        <v>167.66</v>
      </c>
      <c r="E80" s="10">
        <v>3229</v>
      </c>
      <c r="F80" s="9" t="s">
        <v>36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167.66</v>
      </c>
      <c r="E81" s="23"/>
      <c r="F81" s="25"/>
      <c r="G81" s="26"/>
    </row>
    <row r="82" spans="1:7" x14ac:dyDescent="0.25">
      <c r="A82" s="9" t="s">
        <v>112</v>
      </c>
      <c r="B82" s="14" t="s">
        <v>113</v>
      </c>
      <c r="C82" s="10" t="s">
        <v>30</v>
      </c>
      <c r="D82" s="18">
        <v>3380</v>
      </c>
      <c r="E82" s="10">
        <v>3231</v>
      </c>
      <c r="F82" s="9" t="s">
        <v>42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3380</v>
      </c>
      <c r="E83" s="23"/>
      <c r="F83" s="25"/>
      <c r="G83" s="26"/>
    </row>
    <row r="84" spans="1:7" x14ac:dyDescent="0.25">
      <c r="A84" s="9" t="s">
        <v>114</v>
      </c>
      <c r="B84" s="14" t="s">
        <v>115</v>
      </c>
      <c r="C84" s="10" t="s">
        <v>30</v>
      </c>
      <c r="D84" s="18">
        <v>773.99</v>
      </c>
      <c r="E84" s="10">
        <v>3439</v>
      </c>
      <c r="F84" s="9" t="s">
        <v>241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773.99</v>
      </c>
      <c r="E85" s="23"/>
      <c r="F85" s="25"/>
      <c r="G85" s="26"/>
    </row>
    <row r="86" spans="1:7" x14ac:dyDescent="0.25">
      <c r="A86" s="9" t="s">
        <v>116</v>
      </c>
      <c r="B86" s="14" t="s">
        <v>117</v>
      </c>
      <c r="C86" s="10" t="s">
        <v>118</v>
      </c>
      <c r="D86" s="18">
        <v>937.5</v>
      </c>
      <c r="E86" s="10">
        <v>3229</v>
      </c>
      <c r="F86" s="9" t="s">
        <v>36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937.5</v>
      </c>
      <c r="E87" s="23"/>
      <c r="F87" s="25"/>
      <c r="G87" s="26"/>
    </row>
    <row r="88" spans="1:7" x14ac:dyDescent="0.25">
      <c r="A88" s="9" t="s">
        <v>119</v>
      </c>
      <c r="B88" s="14" t="s">
        <v>120</v>
      </c>
      <c r="C88" s="10" t="s">
        <v>18</v>
      </c>
      <c r="D88" s="18">
        <v>15086.59</v>
      </c>
      <c r="E88" s="10">
        <v>3227</v>
      </c>
      <c r="F88" s="9" t="s">
        <v>121</v>
      </c>
      <c r="G88" s="27" t="s">
        <v>14</v>
      </c>
    </row>
    <row r="89" spans="1:7" x14ac:dyDescent="0.25">
      <c r="A89" s="9"/>
      <c r="B89" s="14"/>
      <c r="C89" s="10"/>
      <c r="D89" s="18">
        <v>410.4</v>
      </c>
      <c r="E89" s="10">
        <v>3229</v>
      </c>
      <c r="F89" s="9" t="s">
        <v>36</v>
      </c>
      <c r="G89" s="28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SUM(D88:D89)</f>
        <v>15496.99</v>
      </c>
      <c r="E90" s="23"/>
      <c r="F90" s="25"/>
      <c r="G90" s="26"/>
    </row>
    <row r="91" spans="1:7" x14ac:dyDescent="0.25">
      <c r="A91" s="9" t="s">
        <v>122</v>
      </c>
      <c r="B91" s="14" t="s">
        <v>123</v>
      </c>
      <c r="C91" s="10" t="s">
        <v>35</v>
      </c>
      <c r="D91" s="18">
        <v>2190.38</v>
      </c>
      <c r="E91" s="10">
        <v>3223</v>
      </c>
      <c r="F91" s="9" t="s">
        <v>62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2190.38</v>
      </c>
      <c r="E92" s="23"/>
      <c r="F92" s="25"/>
      <c r="G92" s="26"/>
    </row>
    <row r="93" spans="1:7" x14ac:dyDescent="0.25">
      <c r="A93" s="9" t="s">
        <v>124</v>
      </c>
      <c r="B93" s="14" t="s">
        <v>125</v>
      </c>
      <c r="C93" s="10" t="s">
        <v>30</v>
      </c>
      <c r="D93" s="18">
        <v>1022.33</v>
      </c>
      <c r="E93" s="10">
        <v>3221</v>
      </c>
      <c r="F93" s="9" t="s">
        <v>76</v>
      </c>
      <c r="G93" s="27" t="s">
        <v>14</v>
      </c>
    </row>
    <row r="94" spans="1:7" x14ac:dyDescent="0.25">
      <c r="A94" s="9"/>
      <c r="B94" s="14"/>
      <c r="C94" s="10"/>
      <c r="D94" s="18">
        <v>62.5</v>
      </c>
      <c r="E94" s="10">
        <v>3229</v>
      </c>
      <c r="F94" s="9" t="s">
        <v>36</v>
      </c>
      <c r="G94" s="28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SUM(D93:D94)</f>
        <v>1084.83</v>
      </c>
      <c r="E95" s="23"/>
      <c r="F95" s="25"/>
      <c r="G95" s="26"/>
    </row>
    <row r="96" spans="1:7" x14ac:dyDescent="0.25">
      <c r="A96" s="9" t="s">
        <v>126</v>
      </c>
      <c r="B96" s="14" t="s">
        <v>127</v>
      </c>
      <c r="C96" s="10" t="s">
        <v>30</v>
      </c>
      <c r="D96" s="18">
        <v>187.5</v>
      </c>
      <c r="E96" s="10">
        <v>3299</v>
      </c>
      <c r="F96" s="9" t="s">
        <v>27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187.5</v>
      </c>
      <c r="E97" s="23"/>
      <c r="F97" s="25"/>
      <c r="G97" s="26"/>
    </row>
    <row r="98" spans="1:7" x14ac:dyDescent="0.25">
      <c r="A98" s="9" t="s">
        <v>128</v>
      </c>
      <c r="B98" s="14" t="s">
        <v>129</v>
      </c>
      <c r="C98" s="10" t="s">
        <v>41</v>
      </c>
      <c r="D98" s="18">
        <v>7038</v>
      </c>
      <c r="E98" s="10">
        <v>3223</v>
      </c>
      <c r="F98" s="9" t="s">
        <v>62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7038</v>
      </c>
      <c r="E99" s="23"/>
      <c r="F99" s="25"/>
      <c r="G99" s="26"/>
    </row>
    <row r="100" spans="1:7" x14ac:dyDescent="0.25">
      <c r="A100" s="9" t="s">
        <v>130</v>
      </c>
      <c r="B100" s="14" t="s">
        <v>131</v>
      </c>
      <c r="C100" s="10" t="s">
        <v>30</v>
      </c>
      <c r="D100" s="18">
        <v>200</v>
      </c>
      <c r="E100" s="10">
        <v>3231</v>
      </c>
      <c r="F100" s="9" t="s">
        <v>42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200</v>
      </c>
      <c r="E101" s="23"/>
      <c r="F101" s="25"/>
      <c r="G101" s="26"/>
    </row>
    <row r="102" spans="1:7" x14ac:dyDescent="0.25">
      <c r="A102" s="9" t="s">
        <v>132</v>
      </c>
      <c r="B102" s="14" t="s">
        <v>133</v>
      </c>
      <c r="C102" s="10" t="s">
        <v>35</v>
      </c>
      <c r="D102" s="18">
        <v>138</v>
      </c>
      <c r="E102" s="10">
        <v>3222</v>
      </c>
      <c r="F102" s="9" t="s">
        <v>36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138</v>
      </c>
      <c r="E103" s="23"/>
      <c r="F103" s="25"/>
      <c r="G103" s="26"/>
    </row>
    <row r="104" spans="1:7" x14ac:dyDescent="0.25">
      <c r="A104" s="9" t="s">
        <v>134</v>
      </c>
      <c r="B104" s="14" t="s">
        <v>135</v>
      </c>
      <c r="C104" s="10" t="s">
        <v>30</v>
      </c>
      <c r="D104" s="18">
        <v>467.45</v>
      </c>
      <c r="E104" s="10">
        <v>3234</v>
      </c>
      <c r="F104" s="9" t="s">
        <v>104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467.45</v>
      </c>
      <c r="E105" s="23"/>
      <c r="F105" s="25"/>
      <c r="G105" s="26"/>
    </row>
    <row r="106" spans="1:7" x14ac:dyDescent="0.25">
      <c r="A106" s="9" t="s">
        <v>136</v>
      </c>
      <c r="B106" s="14" t="s">
        <v>137</v>
      </c>
      <c r="C106" s="10" t="s">
        <v>30</v>
      </c>
      <c r="D106" s="18">
        <v>152.4</v>
      </c>
      <c r="E106" s="10">
        <v>3229</v>
      </c>
      <c r="F106" s="9" t="s">
        <v>36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152.4</v>
      </c>
      <c r="E107" s="23"/>
      <c r="F107" s="25"/>
      <c r="G107" s="26"/>
    </row>
    <row r="108" spans="1:7" x14ac:dyDescent="0.25">
      <c r="A108" s="9" t="s">
        <v>138</v>
      </c>
      <c r="B108" s="14" t="s">
        <v>139</v>
      </c>
      <c r="C108" s="10" t="s">
        <v>140</v>
      </c>
      <c r="D108" s="18">
        <v>11.61</v>
      </c>
      <c r="E108" s="10">
        <v>3299</v>
      </c>
      <c r="F108" s="9" t="s">
        <v>27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11.61</v>
      </c>
      <c r="E109" s="23"/>
      <c r="F109" s="25"/>
      <c r="G109" s="26"/>
    </row>
    <row r="110" spans="1:7" x14ac:dyDescent="0.25">
      <c r="A110" s="9" t="s">
        <v>141</v>
      </c>
      <c r="B110" s="14" t="s">
        <v>142</v>
      </c>
      <c r="C110" s="10" t="s">
        <v>143</v>
      </c>
      <c r="D110" s="18">
        <v>89.14</v>
      </c>
      <c r="E110" s="10">
        <v>3229</v>
      </c>
      <c r="F110" s="9" t="s">
        <v>36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89.14</v>
      </c>
      <c r="E111" s="23"/>
      <c r="F111" s="25"/>
      <c r="G111" s="26"/>
    </row>
    <row r="112" spans="1:7" x14ac:dyDescent="0.25">
      <c r="A112" s="9" t="s">
        <v>144</v>
      </c>
      <c r="B112" s="14" t="s">
        <v>145</v>
      </c>
      <c r="C112" s="10" t="s">
        <v>18</v>
      </c>
      <c r="D112" s="18">
        <v>65.98</v>
      </c>
      <c r="E112" s="10">
        <v>3299</v>
      </c>
      <c r="F112" s="9" t="s">
        <v>27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65.98</v>
      </c>
      <c r="E113" s="23"/>
      <c r="F113" s="25"/>
      <c r="G113" s="26"/>
    </row>
    <row r="114" spans="1:7" x14ac:dyDescent="0.25">
      <c r="A114" s="9" t="s">
        <v>146</v>
      </c>
      <c r="B114" s="14" t="s">
        <v>147</v>
      </c>
      <c r="C114" s="10" t="s">
        <v>35</v>
      </c>
      <c r="D114" s="18">
        <v>75</v>
      </c>
      <c r="E114" s="10">
        <v>3229</v>
      </c>
      <c r="F114" s="9" t="s">
        <v>13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75</v>
      </c>
      <c r="E115" s="23"/>
      <c r="F115" s="25"/>
      <c r="G115" s="26"/>
    </row>
    <row r="116" spans="1:7" x14ac:dyDescent="0.25">
      <c r="A116" s="9" t="s">
        <v>148</v>
      </c>
      <c r="B116" s="14" t="s">
        <v>149</v>
      </c>
      <c r="C116" s="10" t="s">
        <v>150</v>
      </c>
      <c r="D116" s="18">
        <v>516.98</v>
      </c>
      <c r="E116" s="10">
        <v>3228</v>
      </c>
      <c r="F116" s="9" t="s">
        <v>36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516.98</v>
      </c>
      <c r="E117" s="23"/>
      <c r="F117" s="25"/>
      <c r="G117" s="26"/>
    </row>
    <row r="118" spans="1:7" x14ac:dyDescent="0.25">
      <c r="A118" s="9" t="s">
        <v>151</v>
      </c>
      <c r="B118" s="14" t="s">
        <v>152</v>
      </c>
      <c r="C118" s="10" t="s">
        <v>153</v>
      </c>
      <c r="D118" s="18">
        <v>487.5</v>
      </c>
      <c r="E118" s="10">
        <v>3299</v>
      </c>
      <c r="F118" s="9" t="s">
        <v>27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487.5</v>
      </c>
      <c r="E119" s="23"/>
      <c r="F119" s="25"/>
      <c r="G119" s="26"/>
    </row>
    <row r="120" spans="1:7" x14ac:dyDescent="0.25">
      <c r="A120" s="9" t="s">
        <v>154</v>
      </c>
      <c r="B120" s="14" t="s">
        <v>155</v>
      </c>
      <c r="C120" s="10" t="s">
        <v>30</v>
      </c>
      <c r="D120" s="18">
        <v>125.27</v>
      </c>
      <c r="E120" s="10">
        <v>3224</v>
      </c>
      <c r="F120" s="9" t="s">
        <v>156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125.27</v>
      </c>
      <c r="E121" s="23"/>
      <c r="F121" s="25"/>
      <c r="G121" s="26"/>
    </row>
    <row r="122" spans="1:7" x14ac:dyDescent="0.25">
      <c r="A122" s="9" t="s">
        <v>157</v>
      </c>
      <c r="B122" s="14" t="s">
        <v>158</v>
      </c>
      <c r="C122" s="10" t="s">
        <v>41</v>
      </c>
      <c r="D122" s="18">
        <v>1630.44</v>
      </c>
      <c r="E122" s="10">
        <v>3231</v>
      </c>
      <c r="F122" s="9" t="s">
        <v>42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1630.44</v>
      </c>
      <c r="E123" s="23"/>
      <c r="F123" s="25"/>
      <c r="G123" s="26"/>
    </row>
    <row r="124" spans="1:7" x14ac:dyDescent="0.25">
      <c r="A124" s="9" t="s">
        <v>159</v>
      </c>
      <c r="B124" s="14" t="s">
        <v>160</v>
      </c>
      <c r="C124" s="10" t="s">
        <v>161</v>
      </c>
      <c r="D124" s="18">
        <v>344.13</v>
      </c>
      <c r="E124" s="10">
        <v>3228</v>
      </c>
      <c r="F124" s="9" t="s">
        <v>36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344.13</v>
      </c>
      <c r="E125" s="23"/>
      <c r="F125" s="25"/>
      <c r="G125" s="26"/>
    </row>
    <row r="126" spans="1:7" x14ac:dyDescent="0.25">
      <c r="A126" s="9" t="s">
        <v>162</v>
      </c>
      <c r="B126" s="14" t="s">
        <v>163</v>
      </c>
      <c r="C126" s="10" t="s">
        <v>30</v>
      </c>
      <c r="D126" s="18">
        <v>2431.2800000000002</v>
      </c>
      <c r="E126" s="10">
        <v>3229</v>
      </c>
      <c r="F126" s="9" t="s">
        <v>36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2431.2800000000002</v>
      </c>
      <c r="E127" s="23"/>
      <c r="F127" s="25"/>
      <c r="G127" s="26"/>
    </row>
    <row r="128" spans="1:7" x14ac:dyDescent="0.25">
      <c r="A128" s="9" t="s">
        <v>164</v>
      </c>
      <c r="B128" s="14" t="s">
        <v>165</v>
      </c>
      <c r="C128" s="10" t="s">
        <v>166</v>
      </c>
      <c r="D128" s="18">
        <v>156.46</v>
      </c>
      <c r="E128" s="10">
        <v>3229</v>
      </c>
      <c r="F128" s="9" t="s">
        <v>36</v>
      </c>
      <c r="G128" s="27" t="s">
        <v>14</v>
      </c>
    </row>
    <row r="129" spans="1:7" ht="27" customHeight="1" thickBot="1" x14ac:dyDescent="0.3">
      <c r="A129" s="21" t="s">
        <v>15</v>
      </c>
      <c r="B129" s="22"/>
      <c r="C129" s="23"/>
      <c r="D129" s="24">
        <f>SUM(D128:D128)</f>
        <v>156.46</v>
      </c>
      <c r="E129" s="23"/>
      <c r="F129" s="25"/>
      <c r="G129" s="26"/>
    </row>
    <row r="130" spans="1:7" x14ac:dyDescent="0.25">
      <c r="A130" s="9" t="s">
        <v>167</v>
      </c>
      <c r="B130" s="14" t="s">
        <v>168</v>
      </c>
      <c r="C130" s="10" t="s">
        <v>150</v>
      </c>
      <c r="D130" s="18">
        <v>1013.74</v>
      </c>
      <c r="E130" s="10">
        <v>3235</v>
      </c>
      <c r="F130" s="9" t="s">
        <v>169</v>
      </c>
      <c r="G130" s="27" t="s">
        <v>14</v>
      </c>
    </row>
    <row r="131" spans="1:7" ht="27" customHeight="1" thickBot="1" x14ac:dyDescent="0.3">
      <c r="A131" s="21" t="s">
        <v>15</v>
      </c>
      <c r="B131" s="22"/>
      <c r="C131" s="23"/>
      <c r="D131" s="24">
        <f>SUM(D130:D130)</f>
        <v>1013.74</v>
      </c>
      <c r="E131" s="23"/>
      <c r="F131" s="25"/>
      <c r="G131" s="26"/>
    </row>
    <row r="132" spans="1:7" x14ac:dyDescent="0.25">
      <c r="A132" s="9" t="s">
        <v>170</v>
      </c>
      <c r="B132" s="14" t="s">
        <v>171</v>
      </c>
      <c r="C132" s="10" t="s">
        <v>48</v>
      </c>
      <c r="D132" s="18">
        <v>44.45</v>
      </c>
      <c r="E132" s="10">
        <v>3238</v>
      </c>
      <c r="F132" s="9" t="s">
        <v>51</v>
      </c>
      <c r="G132" s="27" t="s">
        <v>14</v>
      </c>
    </row>
    <row r="133" spans="1:7" ht="27" customHeight="1" thickBot="1" x14ac:dyDescent="0.3">
      <c r="A133" s="21" t="s">
        <v>15</v>
      </c>
      <c r="B133" s="22"/>
      <c r="C133" s="23"/>
      <c r="D133" s="24">
        <f>SUM(D132:D132)</f>
        <v>44.45</v>
      </c>
      <c r="E133" s="23"/>
      <c r="F133" s="25"/>
      <c r="G133" s="26"/>
    </row>
    <row r="134" spans="1:7" x14ac:dyDescent="0.25">
      <c r="A134" s="9" t="s">
        <v>172</v>
      </c>
      <c r="B134" s="14" t="s">
        <v>173</v>
      </c>
      <c r="C134" s="10" t="s">
        <v>30</v>
      </c>
      <c r="D134" s="18">
        <v>1375</v>
      </c>
      <c r="E134" s="10">
        <v>3239</v>
      </c>
      <c r="F134" s="9" t="s">
        <v>174</v>
      </c>
      <c r="G134" s="27" t="s">
        <v>14</v>
      </c>
    </row>
    <row r="135" spans="1:7" ht="27" customHeight="1" thickBot="1" x14ac:dyDescent="0.3">
      <c r="A135" s="21" t="s">
        <v>15</v>
      </c>
      <c r="B135" s="22"/>
      <c r="C135" s="23"/>
      <c r="D135" s="24">
        <f>SUM(D134:D134)</f>
        <v>1375</v>
      </c>
      <c r="E135" s="23"/>
      <c r="F135" s="25"/>
      <c r="G135" s="26"/>
    </row>
    <row r="136" spans="1:7" x14ac:dyDescent="0.25">
      <c r="A136" s="9" t="s">
        <v>175</v>
      </c>
      <c r="B136" s="14" t="s">
        <v>176</v>
      </c>
      <c r="C136" s="10" t="s">
        <v>30</v>
      </c>
      <c r="D136" s="18">
        <v>2400</v>
      </c>
      <c r="E136" s="10">
        <v>3239</v>
      </c>
      <c r="F136" s="9" t="s">
        <v>174</v>
      </c>
      <c r="G136" s="27" t="s">
        <v>14</v>
      </c>
    </row>
    <row r="137" spans="1:7" ht="27" customHeight="1" thickBot="1" x14ac:dyDescent="0.3">
      <c r="A137" s="21" t="s">
        <v>15</v>
      </c>
      <c r="B137" s="22"/>
      <c r="C137" s="23"/>
      <c r="D137" s="24">
        <f>SUM(D136:D136)</f>
        <v>2400</v>
      </c>
      <c r="E137" s="23"/>
      <c r="F137" s="25"/>
      <c r="G137" s="26"/>
    </row>
    <row r="138" spans="1:7" x14ac:dyDescent="0.25">
      <c r="A138" s="9" t="s">
        <v>177</v>
      </c>
      <c r="B138" s="14" t="s">
        <v>178</v>
      </c>
      <c r="C138" s="10" t="s">
        <v>179</v>
      </c>
      <c r="D138" s="18">
        <v>251.25</v>
      </c>
      <c r="E138" s="10">
        <v>3229</v>
      </c>
      <c r="F138" s="9" t="s">
        <v>36</v>
      </c>
      <c r="G138" s="27" t="s">
        <v>14</v>
      </c>
    </row>
    <row r="139" spans="1:7" ht="27" customHeight="1" thickBot="1" x14ac:dyDescent="0.3">
      <c r="A139" s="21" t="s">
        <v>15</v>
      </c>
      <c r="B139" s="22"/>
      <c r="C139" s="23"/>
      <c r="D139" s="24">
        <f>SUM(D138:D138)</f>
        <v>251.25</v>
      </c>
      <c r="E139" s="23"/>
      <c r="F139" s="25"/>
      <c r="G139" s="26"/>
    </row>
    <row r="140" spans="1:7" x14ac:dyDescent="0.25">
      <c r="A140" s="9" t="s">
        <v>180</v>
      </c>
      <c r="B140" s="14" t="s">
        <v>181</v>
      </c>
      <c r="C140" s="10" t="s">
        <v>182</v>
      </c>
      <c r="D140" s="18">
        <v>103.6</v>
      </c>
      <c r="E140" s="10">
        <v>3222</v>
      </c>
      <c r="F140" s="9" t="s">
        <v>36</v>
      </c>
      <c r="G140" s="27" t="s">
        <v>14</v>
      </c>
    </row>
    <row r="141" spans="1:7" x14ac:dyDescent="0.25">
      <c r="A141" s="9"/>
      <c r="B141" s="14"/>
      <c r="C141" s="10"/>
      <c r="D141" s="18">
        <v>93.95</v>
      </c>
      <c r="E141" s="10">
        <v>3228</v>
      </c>
      <c r="F141" s="9" t="s">
        <v>36</v>
      </c>
      <c r="G141" s="28" t="s">
        <v>14</v>
      </c>
    </row>
    <row r="142" spans="1:7" ht="27" customHeight="1" thickBot="1" x14ac:dyDescent="0.3">
      <c r="A142" s="21" t="s">
        <v>15</v>
      </c>
      <c r="B142" s="22"/>
      <c r="C142" s="23"/>
      <c r="D142" s="24">
        <f>SUM(D140:D141)</f>
        <v>197.55</v>
      </c>
      <c r="E142" s="23"/>
      <c r="F142" s="25"/>
      <c r="G142" s="26"/>
    </row>
    <row r="143" spans="1:7" x14ac:dyDescent="0.25">
      <c r="A143" s="9" t="s">
        <v>183</v>
      </c>
      <c r="B143" s="14" t="s">
        <v>184</v>
      </c>
      <c r="C143" s="10" t="s">
        <v>185</v>
      </c>
      <c r="D143" s="18">
        <v>630</v>
      </c>
      <c r="E143" s="10">
        <v>3299</v>
      </c>
      <c r="F143" s="9" t="s">
        <v>27</v>
      </c>
      <c r="G143" s="27" t="s">
        <v>14</v>
      </c>
    </row>
    <row r="144" spans="1:7" ht="27" customHeight="1" thickBot="1" x14ac:dyDescent="0.3">
      <c r="A144" s="21" t="s">
        <v>15</v>
      </c>
      <c r="B144" s="22"/>
      <c r="C144" s="23"/>
      <c r="D144" s="24">
        <f>SUM(D143:D143)</f>
        <v>630</v>
      </c>
      <c r="E144" s="23"/>
      <c r="F144" s="25"/>
      <c r="G144" s="26"/>
    </row>
    <row r="145" spans="1:7" x14ac:dyDescent="0.25">
      <c r="A145" s="9" t="s">
        <v>186</v>
      </c>
      <c r="B145" s="14" t="s">
        <v>187</v>
      </c>
      <c r="C145" s="10" t="s">
        <v>35</v>
      </c>
      <c r="D145" s="18">
        <v>24.5</v>
      </c>
      <c r="E145" s="10">
        <v>3222</v>
      </c>
      <c r="F145" s="9" t="s">
        <v>36</v>
      </c>
      <c r="G145" s="27" t="s">
        <v>14</v>
      </c>
    </row>
    <row r="146" spans="1:7" ht="27" customHeight="1" thickBot="1" x14ac:dyDescent="0.3">
      <c r="A146" s="21" t="s">
        <v>15</v>
      </c>
      <c r="B146" s="22"/>
      <c r="C146" s="23"/>
      <c r="D146" s="24">
        <f>SUM(D145:D145)</f>
        <v>24.5</v>
      </c>
      <c r="E146" s="23"/>
      <c r="F146" s="25"/>
      <c r="G146" s="26"/>
    </row>
    <row r="147" spans="1:7" x14ac:dyDescent="0.25">
      <c r="A147" s="9" t="s">
        <v>188</v>
      </c>
      <c r="B147" s="14" t="s">
        <v>189</v>
      </c>
      <c r="C147" s="10" t="s">
        <v>190</v>
      </c>
      <c r="D147" s="18">
        <v>1590.08</v>
      </c>
      <c r="E147" s="10">
        <v>3228</v>
      </c>
      <c r="F147" s="9" t="s">
        <v>36</v>
      </c>
      <c r="G147" s="27" t="s">
        <v>14</v>
      </c>
    </row>
    <row r="148" spans="1:7" ht="27" customHeight="1" thickBot="1" x14ac:dyDescent="0.3">
      <c r="A148" s="21" t="s">
        <v>15</v>
      </c>
      <c r="B148" s="22"/>
      <c r="C148" s="23"/>
      <c r="D148" s="24">
        <f>SUM(D147:D147)</f>
        <v>1590.08</v>
      </c>
      <c r="E148" s="23"/>
      <c r="F148" s="25"/>
      <c r="G148" s="26"/>
    </row>
    <row r="149" spans="1:7" x14ac:dyDescent="0.25">
      <c r="A149" s="9" t="s">
        <v>191</v>
      </c>
      <c r="B149" s="14" t="s">
        <v>192</v>
      </c>
      <c r="C149" s="10" t="s">
        <v>30</v>
      </c>
      <c r="D149" s="18">
        <v>1847.37</v>
      </c>
      <c r="E149" s="10">
        <v>3222</v>
      </c>
      <c r="F149" s="9" t="s">
        <v>36</v>
      </c>
      <c r="G149" s="27" t="s">
        <v>14</v>
      </c>
    </row>
    <row r="150" spans="1:7" x14ac:dyDescent="0.25">
      <c r="A150" s="9"/>
      <c r="B150" s="14"/>
      <c r="C150" s="10"/>
      <c r="D150" s="18">
        <v>1081.27</v>
      </c>
      <c r="E150" s="10">
        <v>3228</v>
      </c>
      <c r="F150" s="9" t="s">
        <v>36</v>
      </c>
      <c r="G150" s="28" t="s">
        <v>14</v>
      </c>
    </row>
    <row r="151" spans="1:7" ht="27" customHeight="1" thickBot="1" x14ac:dyDescent="0.3">
      <c r="A151" s="21" t="s">
        <v>15</v>
      </c>
      <c r="B151" s="22"/>
      <c r="C151" s="23"/>
      <c r="D151" s="24">
        <f>SUM(D149:D150)</f>
        <v>2928.64</v>
      </c>
      <c r="E151" s="23"/>
      <c r="F151" s="25"/>
      <c r="G151" s="26"/>
    </row>
    <row r="152" spans="1:7" x14ac:dyDescent="0.25">
      <c r="A152" s="9" t="s">
        <v>193</v>
      </c>
      <c r="B152" s="14" t="s">
        <v>194</v>
      </c>
      <c r="C152" s="10" t="s">
        <v>18</v>
      </c>
      <c r="D152" s="18">
        <v>103.6</v>
      </c>
      <c r="E152" s="10">
        <v>3222</v>
      </c>
      <c r="F152" s="9" t="s">
        <v>36</v>
      </c>
      <c r="G152" s="27" t="s">
        <v>14</v>
      </c>
    </row>
    <row r="153" spans="1:7" x14ac:dyDescent="0.25">
      <c r="A153" s="9"/>
      <c r="B153" s="14"/>
      <c r="C153" s="10"/>
      <c r="D153" s="18">
        <v>906.25</v>
      </c>
      <c r="E153" s="10">
        <v>3228</v>
      </c>
      <c r="F153" s="9" t="s">
        <v>36</v>
      </c>
      <c r="G153" s="28" t="s">
        <v>14</v>
      </c>
    </row>
    <row r="154" spans="1:7" ht="27" customHeight="1" thickBot="1" x14ac:dyDescent="0.3">
      <c r="A154" s="21" t="s">
        <v>15</v>
      </c>
      <c r="B154" s="22"/>
      <c r="C154" s="23"/>
      <c r="D154" s="24">
        <f>SUM(D152:D153)</f>
        <v>1009.85</v>
      </c>
      <c r="E154" s="23"/>
      <c r="F154" s="25"/>
      <c r="G154" s="26"/>
    </row>
    <row r="155" spans="1:7" x14ac:dyDescent="0.25">
      <c r="A155" s="9" t="s">
        <v>195</v>
      </c>
      <c r="B155" s="14" t="s">
        <v>196</v>
      </c>
      <c r="C155" s="10" t="s">
        <v>197</v>
      </c>
      <c r="D155" s="18">
        <v>78.8</v>
      </c>
      <c r="E155" s="10">
        <v>3222</v>
      </c>
      <c r="F155" s="9" t="s">
        <v>36</v>
      </c>
      <c r="G155" s="27" t="s">
        <v>14</v>
      </c>
    </row>
    <row r="156" spans="1:7" ht="27" customHeight="1" thickBot="1" x14ac:dyDescent="0.3">
      <c r="A156" s="21" t="s">
        <v>15</v>
      </c>
      <c r="B156" s="22"/>
      <c r="C156" s="23"/>
      <c r="D156" s="24">
        <f>SUM(D155:D155)</f>
        <v>78.8</v>
      </c>
      <c r="E156" s="23"/>
      <c r="F156" s="25"/>
      <c r="G156" s="26"/>
    </row>
    <row r="157" spans="1:7" x14ac:dyDescent="0.25">
      <c r="A157" s="9" t="s">
        <v>198</v>
      </c>
      <c r="B157" s="14" t="s">
        <v>199</v>
      </c>
      <c r="C157" s="10" t="s">
        <v>200</v>
      </c>
      <c r="D157" s="18">
        <v>146.38</v>
      </c>
      <c r="E157" s="10">
        <v>3229</v>
      </c>
      <c r="F157" s="9" t="s">
        <v>36</v>
      </c>
      <c r="G157" s="27" t="s">
        <v>14</v>
      </c>
    </row>
    <row r="158" spans="1:7" ht="27" customHeight="1" thickBot="1" x14ac:dyDescent="0.3">
      <c r="A158" s="21" t="s">
        <v>15</v>
      </c>
      <c r="B158" s="22"/>
      <c r="C158" s="23"/>
      <c r="D158" s="24">
        <f>SUM(D157:D157)</f>
        <v>146.38</v>
      </c>
      <c r="E158" s="23"/>
      <c r="F158" s="25"/>
      <c r="G158" s="26"/>
    </row>
    <row r="159" spans="1:7" x14ac:dyDescent="0.25">
      <c r="A159" s="9" t="s">
        <v>201</v>
      </c>
      <c r="B159" s="14" t="s">
        <v>202</v>
      </c>
      <c r="C159" s="10" t="s">
        <v>203</v>
      </c>
      <c r="D159" s="18">
        <v>80</v>
      </c>
      <c r="E159" s="10">
        <v>3229</v>
      </c>
      <c r="F159" s="9" t="s">
        <v>36</v>
      </c>
      <c r="G159" s="27" t="s">
        <v>14</v>
      </c>
    </row>
    <row r="160" spans="1:7" ht="27" customHeight="1" thickBot="1" x14ac:dyDescent="0.3">
      <c r="A160" s="21" t="s">
        <v>15</v>
      </c>
      <c r="B160" s="22"/>
      <c r="C160" s="23"/>
      <c r="D160" s="24">
        <f>SUM(D159:D159)</f>
        <v>80</v>
      </c>
      <c r="E160" s="23"/>
      <c r="F160" s="25"/>
      <c r="G160" s="26"/>
    </row>
    <row r="161" spans="1:7" x14ac:dyDescent="0.25">
      <c r="A161" s="9" t="s">
        <v>204</v>
      </c>
      <c r="B161" s="14" t="s">
        <v>205</v>
      </c>
      <c r="C161" s="10" t="s">
        <v>206</v>
      </c>
      <c r="D161" s="18">
        <v>355</v>
      </c>
      <c r="E161" s="10">
        <v>3293</v>
      </c>
      <c r="F161" s="9" t="s">
        <v>55</v>
      </c>
      <c r="G161" s="27" t="s">
        <v>14</v>
      </c>
    </row>
    <row r="162" spans="1:7" ht="27" customHeight="1" thickBot="1" x14ac:dyDescent="0.3">
      <c r="A162" s="21" t="s">
        <v>15</v>
      </c>
      <c r="B162" s="22"/>
      <c r="C162" s="23"/>
      <c r="D162" s="24">
        <f>SUM(D161:D161)</f>
        <v>355</v>
      </c>
      <c r="E162" s="23"/>
      <c r="F162" s="25"/>
      <c r="G162" s="26"/>
    </row>
    <row r="163" spans="1:7" x14ac:dyDescent="0.25">
      <c r="A163" s="9" t="s">
        <v>207</v>
      </c>
      <c r="B163" s="14" t="s">
        <v>208</v>
      </c>
      <c r="C163" s="10" t="s">
        <v>209</v>
      </c>
      <c r="D163" s="18">
        <v>120</v>
      </c>
      <c r="E163" s="10">
        <v>3211</v>
      </c>
      <c r="F163" s="9" t="s">
        <v>210</v>
      </c>
      <c r="G163" s="27" t="s">
        <v>14</v>
      </c>
    </row>
    <row r="164" spans="1:7" ht="27" customHeight="1" thickBot="1" x14ac:dyDescent="0.3">
      <c r="A164" s="21" t="s">
        <v>15</v>
      </c>
      <c r="B164" s="22"/>
      <c r="C164" s="23"/>
      <c r="D164" s="24">
        <f>SUM(D163:D163)</f>
        <v>120</v>
      </c>
      <c r="E164" s="23"/>
      <c r="F164" s="25"/>
      <c r="G164" s="26"/>
    </row>
    <row r="165" spans="1:7" x14ac:dyDescent="0.25">
      <c r="A165" s="9" t="s">
        <v>211</v>
      </c>
      <c r="B165" s="14" t="s">
        <v>212</v>
      </c>
      <c r="C165" s="10" t="s">
        <v>161</v>
      </c>
      <c r="D165" s="18">
        <v>326.38</v>
      </c>
      <c r="E165" s="10">
        <v>3222</v>
      </c>
      <c r="F165" s="9" t="s">
        <v>36</v>
      </c>
      <c r="G165" s="27" t="s">
        <v>14</v>
      </c>
    </row>
    <row r="166" spans="1:7" x14ac:dyDescent="0.25">
      <c r="A166" s="9"/>
      <c r="B166" s="14"/>
      <c r="C166" s="10"/>
      <c r="D166" s="18">
        <v>1376.15</v>
      </c>
      <c r="E166" s="10">
        <v>3228</v>
      </c>
      <c r="F166" s="9" t="s">
        <v>36</v>
      </c>
      <c r="G166" s="28" t="s">
        <v>14</v>
      </c>
    </row>
    <row r="167" spans="1:7" ht="27" customHeight="1" thickBot="1" x14ac:dyDescent="0.3">
      <c r="A167" s="21" t="s">
        <v>15</v>
      </c>
      <c r="B167" s="22"/>
      <c r="C167" s="23"/>
      <c r="D167" s="24">
        <f>SUM(D165:D166)</f>
        <v>1702.5300000000002</v>
      </c>
      <c r="E167" s="23"/>
      <c r="F167" s="25"/>
      <c r="G167" s="26"/>
    </row>
    <row r="168" spans="1:7" x14ac:dyDescent="0.25">
      <c r="A168" s="9" t="s">
        <v>213</v>
      </c>
      <c r="B168" s="14" t="s">
        <v>214</v>
      </c>
      <c r="C168" s="10" t="s">
        <v>161</v>
      </c>
      <c r="D168" s="18">
        <v>624</v>
      </c>
      <c r="E168" s="10">
        <v>3299</v>
      </c>
      <c r="F168" s="9" t="s">
        <v>27</v>
      </c>
      <c r="G168" s="27" t="s">
        <v>14</v>
      </c>
    </row>
    <row r="169" spans="1:7" ht="27" customHeight="1" thickBot="1" x14ac:dyDescent="0.3">
      <c r="A169" s="21" t="s">
        <v>15</v>
      </c>
      <c r="B169" s="22"/>
      <c r="C169" s="23"/>
      <c r="D169" s="24">
        <f>SUM(D168:D168)</f>
        <v>624</v>
      </c>
      <c r="E169" s="23"/>
      <c r="F169" s="25"/>
      <c r="G169" s="26"/>
    </row>
    <row r="170" spans="1:7" x14ac:dyDescent="0.25">
      <c r="A170" s="9" t="s">
        <v>215</v>
      </c>
      <c r="B170" s="14" t="s">
        <v>216</v>
      </c>
      <c r="C170" s="10" t="s">
        <v>30</v>
      </c>
      <c r="D170" s="18">
        <v>93</v>
      </c>
      <c r="E170" s="10">
        <v>3299</v>
      </c>
      <c r="F170" s="9" t="s">
        <v>27</v>
      </c>
      <c r="G170" s="27" t="s">
        <v>14</v>
      </c>
    </row>
    <row r="171" spans="1:7" ht="27" customHeight="1" thickBot="1" x14ac:dyDescent="0.3">
      <c r="A171" s="21" t="s">
        <v>15</v>
      </c>
      <c r="B171" s="22"/>
      <c r="C171" s="23"/>
      <c r="D171" s="24">
        <f>SUM(D170:D170)</f>
        <v>93</v>
      </c>
      <c r="E171" s="23"/>
      <c r="F171" s="25"/>
      <c r="G171" s="26"/>
    </row>
    <row r="172" spans="1:7" x14ac:dyDescent="0.25">
      <c r="A172" s="9" t="s">
        <v>217</v>
      </c>
      <c r="B172" s="14" t="s">
        <v>218</v>
      </c>
      <c r="C172" s="10" t="s">
        <v>219</v>
      </c>
      <c r="D172" s="18">
        <v>1099.6300000000001</v>
      </c>
      <c r="E172" s="10">
        <v>3299</v>
      </c>
      <c r="F172" s="9" t="s">
        <v>27</v>
      </c>
      <c r="G172" s="27" t="s">
        <v>14</v>
      </c>
    </row>
    <row r="173" spans="1:7" ht="27" customHeight="1" thickBot="1" x14ac:dyDescent="0.3">
      <c r="A173" s="21" t="s">
        <v>15</v>
      </c>
      <c r="B173" s="22"/>
      <c r="C173" s="23"/>
      <c r="D173" s="24">
        <f>SUM(D172:D172)</f>
        <v>1099.6300000000001</v>
      </c>
      <c r="E173" s="23"/>
      <c r="F173" s="25"/>
      <c r="G173" s="26"/>
    </row>
    <row r="174" spans="1:7" x14ac:dyDescent="0.25">
      <c r="A174" s="9" t="s">
        <v>220</v>
      </c>
      <c r="B174" s="14" t="s">
        <v>221</v>
      </c>
      <c r="C174" s="10" t="s">
        <v>35</v>
      </c>
      <c r="D174" s="18">
        <v>262.5</v>
      </c>
      <c r="E174" s="10">
        <v>3232</v>
      </c>
      <c r="F174" s="9" t="s">
        <v>23</v>
      </c>
      <c r="G174" s="27" t="s">
        <v>14</v>
      </c>
    </row>
    <row r="175" spans="1:7" ht="27" customHeight="1" thickBot="1" x14ac:dyDescent="0.3">
      <c r="A175" s="21" t="s">
        <v>15</v>
      </c>
      <c r="B175" s="22"/>
      <c r="C175" s="23"/>
      <c r="D175" s="24">
        <f>SUM(D174:D174)</f>
        <v>262.5</v>
      </c>
      <c r="E175" s="23"/>
      <c r="F175" s="25"/>
      <c r="G175" s="26"/>
    </row>
    <row r="176" spans="1:7" ht="27" customHeight="1" x14ac:dyDescent="0.25">
      <c r="A176" s="42" t="s">
        <v>231</v>
      </c>
      <c r="B176" s="43" t="s">
        <v>232</v>
      </c>
      <c r="C176" s="44" t="s">
        <v>48</v>
      </c>
      <c r="D176" s="45">
        <v>336</v>
      </c>
      <c r="E176" s="44">
        <v>3295</v>
      </c>
      <c r="F176" s="46" t="s">
        <v>233</v>
      </c>
      <c r="G176" s="47" t="s">
        <v>14</v>
      </c>
    </row>
    <row r="177" spans="1:7" ht="21" customHeight="1" thickBot="1" x14ac:dyDescent="0.3">
      <c r="A177" s="48" t="s">
        <v>15</v>
      </c>
      <c r="B177" s="22"/>
      <c r="C177" s="23"/>
      <c r="D177" s="49">
        <f>SUM(D176:D176)</f>
        <v>336</v>
      </c>
      <c r="E177" s="23"/>
      <c r="F177" s="25"/>
      <c r="G177" s="50"/>
    </row>
    <row r="178" spans="1:7" ht="27" customHeight="1" x14ac:dyDescent="0.25">
      <c r="A178" s="51" t="s">
        <v>234</v>
      </c>
      <c r="B178" s="43" t="s">
        <v>235</v>
      </c>
      <c r="C178" s="44" t="s">
        <v>48</v>
      </c>
      <c r="D178" s="52">
        <v>20</v>
      </c>
      <c r="E178" s="44">
        <v>3294</v>
      </c>
      <c r="F178" s="46" t="s">
        <v>223</v>
      </c>
      <c r="G178" s="47" t="s">
        <v>14</v>
      </c>
    </row>
    <row r="179" spans="1:7" ht="18.75" customHeight="1" thickBot="1" x14ac:dyDescent="0.3">
      <c r="A179" s="48" t="s">
        <v>15</v>
      </c>
      <c r="B179" s="22"/>
      <c r="C179" s="23"/>
      <c r="D179" s="53">
        <f>SUM(D178:D178)</f>
        <v>20</v>
      </c>
      <c r="E179" s="23"/>
      <c r="F179" s="25"/>
      <c r="G179" s="50"/>
    </row>
    <row r="180" spans="1:7" ht="27" customHeight="1" x14ac:dyDescent="0.25">
      <c r="A180" s="9" t="s">
        <v>236</v>
      </c>
      <c r="B180" s="43" t="s">
        <v>237</v>
      </c>
      <c r="C180" s="44" t="s">
        <v>48</v>
      </c>
      <c r="D180" s="18">
        <v>79749.759999999995</v>
      </c>
      <c r="E180" s="44">
        <v>5443</v>
      </c>
      <c r="F180" s="46" t="s">
        <v>238</v>
      </c>
      <c r="G180" s="47" t="s">
        <v>14</v>
      </c>
    </row>
    <row r="181" spans="1:7" ht="25.5" customHeight="1" thickBot="1" x14ac:dyDescent="0.3">
      <c r="A181" s="21" t="s">
        <v>15</v>
      </c>
      <c r="B181" s="22"/>
      <c r="C181" s="23"/>
      <c r="D181" s="54">
        <f>D180</f>
        <v>79749.759999999995</v>
      </c>
      <c r="E181" s="23"/>
      <c r="F181" s="25"/>
      <c r="G181" s="26"/>
    </row>
    <row r="182" spans="1:7" ht="21" customHeight="1" thickBot="1" x14ac:dyDescent="0.3">
      <c r="A182" s="9"/>
      <c r="B182" s="14"/>
      <c r="C182" s="10"/>
      <c r="D182" s="18"/>
      <c r="E182" s="10"/>
      <c r="F182" s="9"/>
      <c r="G182" s="28"/>
    </row>
    <row r="183" spans="1:7" ht="27" customHeight="1" thickBot="1" x14ac:dyDescent="0.3">
      <c r="A183" s="55" t="s">
        <v>239</v>
      </c>
      <c r="B183" s="14"/>
      <c r="C183" s="10"/>
      <c r="D183" s="56">
        <f>D181+D179+D177+D175+D173+D171+D169+D167+D164+D162+D160+D158+D156+D154+D151+D148+D146+D144+D142+D139+D137+D135+D133+D131+D129+D127+D125+D123+D121+D119+D117+D115+D113+D111+D109+D107+D105+D103+D101+D99+D97+D95+D92+D90+D87+D85+D83+D81+D79+D77+D75+D73+D71+D68+D66+D63+D59+D56+D54+D61+D52+D50+D48+D46+D44+D42+D40+D38+D36+D34+D32+D30+D28+D26+D24+D21+D18+D16+D14+D12+D10+D8</f>
        <v>166799.72000000003</v>
      </c>
      <c r="E183" s="10"/>
      <c r="F183" s="9"/>
      <c r="G183" s="28"/>
    </row>
    <row r="184" spans="1:7" ht="18.75" customHeight="1" x14ac:dyDescent="0.25">
      <c r="A184" s="9"/>
      <c r="B184" s="14"/>
      <c r="C184" s="10"/>
      <c r="D184" s="18"/>
      <c r="E184" s="10"/>
      <c r="F184" s="9"/>
      <c r="G184" s="28"/>
    </row>
    <row r="185" spans="1:7" ht="27" customHeight="1" thickBot="1" x14ac:dyDescent="0.3">
      <c r="A185" s="9"/>
      <c r="B185" s="14"/>
      <c r="C185" s="10"/>
      <c r="D185" s="18"/>
      <c r="E185" s="10"/>
      <c r="F185" s="9"/>
      <c r="G185" s="28"/>
    </row>
    <row r="186" spans="1:7" ht="25.5" customHeight="1" x14ac:dyDescent="0.25">
      <c r="A186" s="9"/>
      <c r="B186" s="14"/>
      <c r="C186" s="10"/>
      <c r="D186" s="29">
        <v>345476.89</v>
      </c>
      <c r="E186" s="30">
        <v>3111</v>
      </c>
      <c r="F186" s="31" t="s">
        <v>222</v>
      </c>
      <c r="G186" s="32" t="s">
        <v>14</v>
      </c>
    </row>
    <row r="187" spans="1:7" x14ac:dyDescent="0.25">
      <c r="A187" s="9"/>
      <c r="B187" s="14"/>
      <c r="C187" s="10"/>
      <c r="D187" s="33">
        <v>12190</v>
      </c>
      <c r="E187" s="34">
        <v>3121</v>
      </c>
      <c r="F187" s="35" t="s">
        <v>225</v>
      </c>
      <c r="G187" s="36" t="s">
        <v>14</v>
      </c>
    </row>
    <row r="188" spans="1:7" x14ac:dyDescent="0.25">
      <c r="A188" s="9"/>
      <c r="B188" s="14"/>
      <c r="C188" s="10"/>
      <c r="D188" s="33">
        <v>50380.84</v>
      </c>
      <c r="E188" s="34">
        <v>3132</v>
      </c>
      <c r="F188" s="35" t="s">
        <v>226</v>
      </c>
      <c r="G188" s="36" t="s">
        <v>14</v>
      </c>
    </row>
    <row r="189" spans="1:7" x14ac:dyDescent="0.25">
      <c r="A189" s="9"/>
      <c r="B189" s="14"/>
      <c r="C189" s="10"/>
      <c r="D189" s="33">
        <v>1511.46</v>
      </c>
      <c r="E189" s="34">
        <v>3299</v>
      </c>
      <c r="F189" s="35" t="s">
        <v>27</v>
      </c>
      <c r="G189" s="36" t="s">
        <v>14</v>
      </c>
    </row>
    <row r="190" spans="1:7" x14ac:dyDescent="0.25">
      <c r="A190" s="9"/>
      <c r="B190" s="14"/>
      <c r="C190" s="10"/>
      <c r="D190" s="33">
        <v>6514.9</v>
      </c>
      <c r="E190" s="34">
        <v>3211</v>
      </c>
      <c r="F190" s="35" t="s">
        <v>227</v>
      </c>
      <c r="G190" s="36" t="s">
        <v>14</v>
      </c>
    </row>
    <row r="191" spans="1:7" x14ac:dyDescent="0.25">
      <c r="A191" s="9"/>
      <c r="B191" s="14"/>
      <c r="C191" s="10"/>
      <c r="D191" s="37">
        <v>14419</v>
      </c>
      <c r="E191" s="34">
        <v>3212</v>
      </c>
      <c r="F191" s="35" t="s">
        <v>228</v>
      </c>
      <c r="G191" s="36" t="s">
        <v>14</v>
      </c>
    </row>
    <row r="192" spans="1:7" x14ac:dyDescent="0.25">
      <c r="A192" s="9"/>
      <c r="B192" s="14"/>
      <c r="C192" s="10"/>
      <c r="D192" s="33">
        <v>5711.24</v>
      </c>
      <c r="E192" s="34">
        <v>3237</v>
      </c>
      <c r="F192" s="35" t="s">
        <v>229</v>
      </c>
      <c r="G192" s="36" t="s">
        <v>14</v>
      </c>
    </row>
    <row r="193" spans="1:7" ht="15.75" thickBot="1" x14ac:dyDescent="0.3">
      <c r="A193" s="9"/>
      <c r="B193" s="14"/>
      <c r="C193" s="10"/>
      <c r="D193" s="38">
        <v>10806.05</v>
      </c>
      <c r="E193" s="39">
        <v>3296</v>
      </c>
      <c r="F193" s="40" t="s">
        <v>230</v>
      </c>
      <c r="G193" s="41" t="s">
        <v>14</v>
      </c>
    </row>
    <row r="194" spans="1:7" x14ac:dyDescent="0.25">
      <c r="A194" s="9"/>
      <c r="B194" s="14"/>
      <c r="C194" s="10"/>
      <c r="D194" s="18"/>
      <c r="E194" s="10"/>
      <c r="F194" s="9"/>
      <c r="G194" s="28"/>
    </row>
    <row r="195" spans="1:7" x14ac:dyDescent="0.25">
      <c r="A195" s="9"/>
      <c r="B195" s="14"/>
      <c r="C195" s="10"/>
      <c r="D195" s="18"/>
      <c r="E195" s="10"/>
      <c r="F195" s="9"/>
      <c r="G195" s="28"/>
    </row>
    <row r="196" spans="1:7" x14ac:dyDescent="0.25">
      <c r="A196" s="9"/>
      <c r="B196" s="14"/>
      <c r="C196" s="10"/>
      <c r="D196" s="18"/>
      <c r="E196" s="10"/>
      <c r="F196" s="9"/>
      <c r="G196" s="28"/>
    </row>
    <row r="197" spans="1:7" ht="15.75" thickBot="1" x14ac:dyDescent="0.3">
      <c r="A197" s="9"/>
      <c r="B197" s="14"/>
      <c r="C197" s="10"/>
      <c r="D197" s="18"/>
      <c r="E197" s="10"/>
      <c r="F197" s="9"/>
      <c r="G197" s="28"/>
    </row>
    <row r="198" spans="1:7" ht="21" customHeight="1" thickBot="1" x14ac:dyDescent="0.3">
      <c r="A198" s="57" t="s">
        <v>240</v>
      </c>
      <c r="B198" s="22"/>
      <c r="C198" s="23"/>
      <c r="D198" s="58">
        <f>D195+D194+D193+D192+D191+D190+D189+D188+D187+D186</f>
        <v>447010.38</v>
      </c>
      <c r="E198" s="23"/>
      <c r="F198" s="25"/>
      <c r="G198" s="26"/>
    </row>
    <row r="199" spans="1:7" ht="21" customHeight="1" thickBot="1" x14ac:dyDescent="0.3">
      <c r="A199" s="21"/>
      <c r="B199" s="22"/>
      <c r="C199" s="23"/>
      <c r="D199" s="24"/>
      <c r="E199" s="23"/>
      <c r="F199" s="25"/>
      <c r="G199" s="26"/>
    </row>
    <row r="200" spans="1:7" ht="33.75" customHeight="1" thickBot="1" x14ac:dyDescent="0.3">
      <c r="A200" s="59" t="s">
        <v>224</v>
      </c>
      <c r="B200" s="60"/>
      <c r="C200" s="61"/>
      <c r="D200" s="64">
        <f>D198+D183</f>
        <v>613810.10000000009</v>
      </c>
      <c r="E200" s="61"/>
      <c r="F200" s="62"/>
      <c r="G200" s="63"/>
    </row>
    <row r="201" spans="1:7" x14ac:dyDescent="0.25">
      <c r="A201" s="9"/>
      <c r="B201" s="14"/>
      <c r="C201" s="10"/>
      <c r="D201" s="18"/>
      <c r="E201" s="10"/>
      <c r="F201" s="9"/>
    </row>
    <row r="202" spans="1:7" x14ac:dyDescent="0.25">
      <c r="A202" s="9"/>
      <c r="B202" s="14"/>
      <c r="C202" s="10"/>
      <c r="D202" s="18"/>
      <c r="E202" s="10"/>
      <c r="F202" s="9"/>
    </row>
    <row r="203" spans="1:7" x14ac:dyDescent="0.25">
      <c r="A203" s="9"/>
      <c r="B203" s="14"/>
      <c r="C203" s="10"/>
      <c r="D203" s="18"/>
      <c r="E203" s="10"/>
      <c r="F203" s="9"/>
    </row>
    <row r="204" spans="1:7" x14ac:dyDescent="0.25">
      <c r="A204" s="9"/>
      <c r="B204" s="14"/>
      <c r="C204" s="10"/>
      <c r="D204" s="18"/>
      <c r="E204" s="10"/>
      <c r="F204" s="9"/>
    </row>
    <row r="205" spans="1:7" x14ac:dyDescent="0.25">
      <c r="A205" s="9"/>
      <c r="B205" s="14"/>
      <c r="C205" s="10"/>
      <c r="D205" s="18"/>
      <c r="E205" s="10"/>
      <c r="F205" s="9"/>
    </row>
    <row r="206" spans="1:7" x14ac:dyDescent="0.25">
      <c r="A206" s="9"/>
      <c r="B206" s="14"/>
      <c r="C206" s="10"/>
      <c r="D206" s="18"/>
      <c r="E206" s="10"/>
      <c r="F206" s="9"/>
    </row>
    <row r="207" spans="1:7" x14ac:dyDescent="0.25">
      <c r="A207" s="9"/>
      <c r="B207" s="14"/>
      <c r="C207" s="10"/>
      <c r="D207" s="18"/>
      <c r="E207" s="10"/>
      <c r="F207" s="9"/>
    </row>
    <row r="208" spans="1:7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</row>
    <row r="3760" spans="1:6" x14ac:dyDescent="0.25">
      <c r="A3760" s="9"/>
    </row>
    <row r="3761" spans="1:1" x14ac:dyDescent="0.25">
      <c r="A3761" s="9"/>
    </row>
    <row r="3762" spans="1:1" x14ac:dyDescent="0.25">
      <c r="A3762" s="9"/>
    </row>
    <row r="3763" spans="1:1" x14ac:dyDescent="0.25">
      <c r="A3763" s="9"/>
    </row>
    <row r="3764" spans="1:1" x14ac:dyDescent="0.25">
      <c r="A3764" s="9"/>
    </row>
    <row r="3765" spans="1:1" x14ac:dyDescent="0.25">
      <c r="A3765" s="9"/>
    </row>
    <row r="3766" spans="1:1" x14ac:dyDescent="0.25">
      <c r="A3766" s="9"/>
    </row>
    <row r="3767" spans="1:1" x14ac:dyDescent="0.25">
      <c r="A3767" s="9"/>
    </row>
    <row r="3768" spans="1:1" x14ac:dyDescent="0.25">
      <c r="A3768" s="9"/>
    </row>
    <row r="3769" spans="1:1" x14ac:dyDescent="0.25">
      <c r="A3769" s="9"/>
    </row>
    <row r="3770" spans="1:1" x14ac:dyDescent="0.25">
      <c r="A3770" s="9"/>
    </row>
    <row r="3771" spans="1:1" x14ac:dyDescent="0.25">
      <c r="A3771" s="9"/>
    </row>
    <row r="3772" spans="1:1" x14ac:dyDescent="0.25">
      <c r="A3772" s="9"/>
    </row>
    <row r="3773" spans="1:1" x14ac:dyDescent="0.25">
      <c r="A3773" s="9"/>
    </row>
    <row r="3774" spans="1:1" x14ac:dyDescent="0.25">
      <c r="A3774" s="9"/>
    </row>
    <row r="3775" spans="1:1" x14ac:dyDescent="0.25">
      <c r="A3775" s="9"/>
    </row>
    <row r="3776" spans="1:1" x14ac:dyDescent="0.25">
      <c r="A3776" s="9"/>
    </row>
    <row r="3777" spans="1:1" x14ac:dyDescent="0.25">
      <c r="A3777" s="9"/>
    </row>
    <row r="3778" spans="1:1" x14ac:dyDescent="0.25">
      <c r="A3778" s="9"/>
    </row>
    <row r="3779" spans="1:1" x14ac:dyDescent="0.25">
      <c r="A3779" s="9"/>
    </row>
    <row r="3780" spans="1:1" x14ac:dyDescent="0.25">
      <c r="A3780" s="9"/>
    </row>
    <row r="3781" spans="1:1" x14ac:dyDescent="0.25">
      <c r="A3781" s="9"/>
    </row>
    <row r="3782" spans="1:1" x14ac:dyDescent="0.25">
      <c r="A3782" s="9"/>
    </row>
    <row r="3783" spans="1:1" x14ac:dyDescent="0.25">
      <c r="A3783" s="9"/>
    </row>
    <row r="3784" spans="1:1" x14ac:dyDescent="0.25">
      <c r="A3784" s="9"/>
    </row>
    <row r="3785" spans="1:1" x14ac:dyDescent="0.25">
      <c r="A3785" s="9"/>
    </row>
    <row r="3786" spans="1:1" x14ac:dyDescent="0.25">
      <c r="A3786" s="9"/>
    </row>
    <row r="3787" spans="1:1" x14ac:dyDescent="0.25">
      <c r="A3787" s="9"/>
    </row>
    <row r="3788" spans="1:1" x14ac:dyDescent="0.25">
      <c r="A3788" s="9"/>
    </row>
    <row r="3789" spans="1:1" x14ac:dyDescent="0.25">
      <c r="A3789" s="9"/>
    </row>
    <row r="3790" spans="1:1" x14ac:dyDescent="0.25">
      <c r="A3790" s="9"/>
    </row>
    <row r="3791" spans="1:1" x14ac:dyDescent="0.25">
      <c r="A3791" s="9"/>
    </row>
    <row r="3792" spans="1:1" x14ac:dyDescent="0.25">
      <c r="A3792" s="9"/>
    </row>
    <row r="3793" spans="1:1" x14ac:dyDescent="0.25">
      <c r="A3793" s="9"/>
    </row>
    <row r="3794" spans="1:1" x14ac:dyDescent="0.25">
      <c r="A3794" s="9"/>
    </row>
    <row r="3795" spans="1:1" x14ac:dyDescent="0.25">
      <c r="A3795" s="9"/>
    </row>
    <row r="3796" spans="1:1" x14ac:dyDescent="0.25">
      <c r="A3796" s="9"/>
    </row>
    <row r="3797" spans="1:1" x14ac:dyDescent="0.25">
      <c r="A3797" s="9"/>
    </row>
    <row r="3798" spans="1:1" x14ac:dyDescent="0.25">
      <c r="A3798" s="9"/>
    </row>
    <row r="3799" spans="1:1" x14ac:dyDescent="0.25">
      <c r="A3799" s="9"/>
    </row>
    <row r="3800" spans="1:1" x14ac:dyDescent="0.25">
      <c r="A3800" s="9"/>
    </row>
    <row r="3801" spans="1:1" x14ac:dyDescent="0.25">
      <c r="A3801" s="9"/>
    </row>
    <row r="3802" spans="1:1" x14ac:dyDescent="0.25">
      <c r="A3802" s="9"/>
    </row>
    <row r="3803" spans="1:1" x14ac:dyDescent="0.25">
      <c r="A3803" s="9"/>
    </row>
    <row r="3804" spans="1:1" x14ac:dyDescent="0.25">
      <c r="A3804" s="9"/>
    </row>
    <row r="3805" spans="1:1" x14ac:dyDescent="0.25">
      <c r="A3805" s="9"/>
    </row>
    <row r="3806" spans="1:1" x14ac:dyDescent="0.25">
      <c r="A3806" s="9"/>
    </row>
    <row r="3807" spans="1:1" x14ac:dyDescent="0.25">
      <c r="A3807" s="9"/>
    </row>
    <row r="3808" spans="1:1" x14ac:dyDescent="0.25">
      <c r="A3808" s="9"/>
    </row>
    <row r="3809" spans="1:1" x14ac:dyDescent="0.25">
      <c r="A3809" s="9"/>
    </row>
    <row r="3810" spans="1:1" x14ac:dyDescent="0.25">
      <c r="A3810" s="9"/>
    </row>
    <row r="3811" spans="1:1" x14ac:dyDescent="0.25">
      <c r="A3811" s="9"/>
    </row>
    <row r="3812" spans="1:1" x14ac:dyDescent="0.25">
      <c r="A3812" s="9"/>
    </row>
    <row r="3813" spans="1:1" x14ac:dyDescent="0.25">
      <c r="A3813" s="9"/>
    </row>
    <row r="3814" spans="1:1" x14ac:dyDescent="0.25">
      <c r="A3814" s="9"/>
    </row>
    <row r="3815" spans="1:1" x14ac:dyDescent="0.25">
      <c r="A3815" s="9"/>
    </row>
    <row r="3816" spans="1:1" x14ac:dyDescent="0.25">
      <c r="A3816" s="9"/>
    </row>
    <row r="3817" spans="1:1" x14ac:dyDescent="0.25">
      <c r="A3817" s="9"/>
    </row>
    <row r="3818" spans="1:1" x14ac:dyDescent="0.25">
      <c r="A3818" s="9"/>
    </row>
    <row r="3819" spans="1:1" x14ac:dyDescent="0.25">
      <c r="A3819" s="9"/>
    </row>
    <row r="3820" spans="1:1" x14ac:dyDescent="0.25">
      <c r="A3820" s="9"/>
    </row>
    <row r="3821" spans="1:1" x14ac:dyDescent="0.25">
      <c r="A3821" s="9"/>
    </row>
    <row r="3822" spans="1:1" x14ac:dyDescent="0.25">
      <c r="A3822" s="9"/>
    </row>
    <row r="3823" spans="1:1" x14ac:dyDescent="0.25">
      <c r="A3823" s="9"/>
    </row>
    <row r="3824" spans="1:1" x14ac:dyDescent="0.25">
      <c r="A3824" s="9"/>
    </row>
    <row r="3825" spans="1:1" x14ac:dyDescent="0.25">
      <c r="A3825" s="9"/>
    </row>
    <row r="3826" spans="1:1" x14ac:dyDescent="0.25">
      <c r="A3826" s="9"/>
    </row>
    <row r="3827" spans="1:1" x14ac:dyDescent="0.25">
      <c r="A3827" s="9"/>
    </row>
    <row r="3828" spans="1:1" x14ac:dyDescent="0.25">
      <c r="A3828" s="9"/>
    </row>
    <row r="3829" spans="1:1" x14ac:dyDescent="0.25">
      <c r="A3829" s="9"/>
    </row>
    <row r="3830" spans="1:1" x14ac:dyDescent="0.25">
      <c r="A3830" s="9"/>
    </row>
    <row r="3831" spans="1:1" x14ac:dyDescent="0.25">
      <c r="A3831" s="9"/>
    </row>
    <row r="3832" spans="1:1" x14ac:dyDescent="0.25">
      <c r="A3832" s="9"/>
    </row>
    <row r="3833" spans="1:1" x14ac:dyDescent="0.25">
      <c r="A3833" s="9"/>
    </row>
    <row r="3834" spans="1:1" x14ac:dyDescent="0.25">
      <c r="A3834" s="9"/>
    </row>
    <row r="3835" spans="1:1" x14ac:dyDescent="0.25">
      <c r="A3835" s="9"/>
    </row>
    <row r="3836" spans="1:1" x14ac:dyDescent="0.25">
      <c r="A3836" s="9"/>
    </row>
    <row r="3837" spans="1:1" x14ac:dyDescent="0.25">
      <c r="A3837" s="9"/>
    </row>
    <row r="3838" spans="1:1" x14ac:dyDescent="0.25">
      <c r="A3838" s="9"/>
    </row>
    <row r="3839" spans="1:1" x14ac:dyDescent="0.25">
      <c r="A3839" s="9"/>
    </row>
    <row r="3840" spans="1:1" x14ac:dyDescent="0.25">
      <c r="A3840" s="9"/>
    </row>
    <row r="3841" spans="1:1" x14ac:dyDescent="0.25">
      <c r="A3841" s="9"/>
    </row>
    <row r="3842" spans="1:1" x14ac:dyDescent="0.25">
      <c r="A3842" s="9"/>
    </row>
    <row r="3843" spans="1:1" x14ac:dyDescent="0.25">
      <c r="A3843" s="9"/>
    </row>
    <row r="3844" spans="1:1" x14ac:dyDescent="0.25">
      <c r="A3844" s="9"/>
    </row>
    <row r="3845" spans="1:1" x14ac:dyDescent="0.25">
      <c r="A3845" s="9"/>
    </row>
    <row r="3846" spans="1:1" x14ac:dyDescent="0.25">
      <c r="A3846" s="9"/>
    </row>
    <row r="3847" spans="1:1" x14ac:dyDescent="0.25">
      <c r="A3847" s="9"/>
    </row>
    <row r="3848" spans="1:1" x14ac:dyDescent="0.25">
      <c r="A3848" s="9"/>
    </row>
    <row r="3849" spans="1:1" x14ac:dyDescent="0.25">
      <c r="A3849" s="9"/>
    </row>
    <row r="3850" spans="1:1" x14ac:dyDescent="0.25">
      <c r="A3850" s="9"/>
    </row>
    <row r="3851" spans="1:1" x14ac:dyDescent="0.25">
      <c r="A3851" s="9"/>
    </row>
    <row r="3852" spans="1:1" x14ac:dyDescent="0.25">
      <c r="A3852" s="9"/>
    </row>
    <row r="3853" spans="1:1" x14ac:dyDescent="0.25">
      <c r="A3853" s="9"/>
    </row>
    <row r="3854" spans="1:1" x14ac:dyDescent="0.25">
      <c r="A3854" s="9"/>
    </row>
    <row r="3855" spans="1:1" x14ac:dyDescent="0.25">
      <c r="A3855" s="9"/>
    </row>
    <row r="3856" spans="1:1" x14ac:dyDescent="0.25">
      <c r="A3856" s="9"/>
    </row>
    <row r="3857" spans="1:1" x14ac:dyDescent="0.25">
      <c r="A3857" s="9"/>
    </row>
    <row r="3858" spans="1:1" x14ac:dyDescent="0.25">
      <c r="A3858" s="9"/>
    </row>
    <row r="3859" spans="1:1" x14ac:dyDescent="0.25">
      <c r="A3859" s="9"/>
    </row>
    <row r="3860" spans="1:1" x14ac:dyDescent="0.25">
      <c r="A3860" s="9"/>
    </row>
    <row r="3861" spans="1:1" x14ac:dyDescent="0.25">
      <c r="A3861" s="9"/>
    </row>
    <row r="3862" spans="1:1" x14ac:dyDescent="0.25">
      <c r="A3862" s="9"/>
    </row>
    <row r="3863" spans="1:1" x14ac:dyDescent="0.25">
      <c r="A3863" s="9"/>
    </row>
    <row r="3864" spans="1:1" x14ac:dyDescent="0.25">
      <c r="A3864" s="9"/>
    </row>
    <row r="3865" spans="1:1" x14ac:dyDescent="0.25">
      <c r="A3865" s="9"/>
    </row>
    <row r="3866" spans="1:1" x14ac:dyDescent="0.25">
      <c r="A3866" s="9"/>
    </row>
    <row r="3867" spans="1:1" x14ac:dyDescent="0.25">
      <c r="A3867" s="9"/>
    </row>
    <row r="3868" spans="1:1" x14ac:dyDescent="0.25">
      <c r="A3868" s="9"/>
    </row>
    <row r="3869" spans="1:1" x14ac:dyDescent="0.25">
      <c r="A3869" s="9"/>
    </row>
    <row r="3870" spans="1:1" x14ac:dyDescent="0.25">
      <c r="A3870" s="9"/>
    </row>
    <row r="3871" spans="1:1" x14ac:dyDescent="0.25">
      <c r="A3871" s="9"/>
    </row>
    <row r="3872" spans="1:1" x14ac:dyDescent="0.25">
      <c r="A3872" s="9"/>
    </row>
    <row r="3873" spans="1:1" x14ac:dyDescent="0.25">
      <c r="A3873" s="9"/>
    </row>
    <row r="3874" spans="1:1" x14ac:dyDescent="0.25">
      <c r="A3874" s="9"/>
    </row>
    <row r="3875" spans="1:1" x14ac:dyDescent="0.25">
      <c r="A3875" s="9"/>
    </row>
    <row r="3876" spans="1:1" x14ac:dyDescent="0.25">
      <c r="A3876" s="9"/>
    </row>
    <row r="3877" spans="1:1" x14ac:dyDescent="0.25">
      <c r="A3877" s="9"/>
    </row>
    <row r="3878" spans="1:1" x14ac:dyDescent="0.25">
      <c r="A3878" s="9"/>
    </row>
    <row r="3879" spans="1:1" x14ac:dyDescent="0.25">
      <c r="A3879" s="9"/>
    </row>
    <row r="3880" spans="1:1" x14ac:dyDescent="0.25">
      <c r="A3880" s="9"/>
    </row>
    <row r="3881" spans="1:1" x14ac:dyDescent="0.25">
      <c r="A3881" s="9"/>
    </row>
    <row r="3882" spans="1:1" x14ac:dyDescent="0.25">
      <c r="A3882" s="9"/>
    </row>
    <row r="3883" spans="1:1" x14ac:dyDescent="0.25">
      <c r="A3883" s="9"/>
    </row>
    <row r="3884" spans="1:1" x14ac:dyDescent="0.25">
      <c r="A3884" s="9"/>
    </row>
    <row r="3885" spans="1:1" x14ac:dyDescent="0.25">
      <c r="A3885" s="9"/>
    </row>
    <row r="3886" spans="1:1" x14ac:dyDescent="0.25">
      <c r="A3886" s="9"/>
    </row>
    <row r="3887" spans="1:1" x14ac:dyDescent="0.25">
      <c r="A3887" s="9"/>
    </row>
    <row r="3888" spans="1:1" x14ac:dyDescent="0.25">
      <c r="A3888" s="9"/>
    </row>
    <row r="3889" spans="1:1" x14ac:dyDescent="0.25">
      <c r="A3889" s="9"/>
    </row>
    <row r="3890" spans="1:1" x14ac:dyDescent="0.25">
      <c r="A3890" s="9"/>
    </row>
    <row r="3891" spans="1:1" x14ac:dyDescent="0.25">
      <c r="A3891" s="9"/>
    </row>
    <row r="3892" spans="1:1" x14ac:dyDescent="0.25">
      <c r="A3892" s="9"/>
    </row>
    <row r="3893" spans="1:1" x14ac:dyDescent="0.25">
      <c r="A3893" s="9"/>
    </row>
    <row r="3894" spans="1:1" x14ac:dyDescent="0.25">
      <c r="A3894" s="9"/>
    </row>
    <row r="3895" spans="1:1" x14ac:dyDescent="0.25">
      <c r="A3895" s="9"/>
    </row>
    <row r="3896" spans="1:1" x14ac:dyDescent="0.25">
      <c r="A3896" s="9"/>
    </row>
    <row r="3897" spans="1:1" x14ac:dyDescent="0.25">
      <c r="A3897" s="9"/>
    </row>
    <row r="3898" spans="1:1" x14ac:dyDescent="0.25">
      <c r="A3898" s="9"/>
    </row>
    <row r="3899" spans="1:1" x14ac:dyDescent="0.25">
      <c r="A3899" s="9"/>
    </row>
    <row r="3900" spans="1:1" x14ac:dyDescent="0.25">
      <c r="A3900" s="9"/>
    </row>
    <row r="3901" spans="1:1" x14ac:dyDescent="0.25">
      <c r="A3901" s="9"/>
    </row>
    <row r="3902" spans="1:1" x14ac:dyDescent="0.25">
      <c r="A3902" s="9"/>
    </row>
    <row r="3903" spans="1:1" x14ac:dyDescent="0.25">
      <c r="A3903" s="9"/>
    </row>
    <row r="3904" spans="1:1" x14ac:dyDescent="0.25">
      <c r="A3904" s="9"/>
    </row>
    <row r="3905" spans="1:1" x14ac:dyDescent="0.25">
      <c r="A3905" s="9"/>
    </row>
    <row r="3906" spans="1:1" x14ac:dyDescent="0.25">
      <c r="A3906" s="9"/>
    </row>
    <row r="3907" spans="1:1" x14ac:dyDescent="0.25">
      <c r="A3907" s="9"/>
    </row>
    <row r="3908" spans="1:1" x14ac:dyDescent="0.25">
      <c r="A3908" s="9"/>
    </row>
    <row r="3909" spans="1:1" x14ac:dyDescent="0.25">
      <c r="A3909" s="9"/>
    </row>
    <row r="3910" spans="1:1" x14ac:dyDescent="0.25">
      <c r="A3910" s="9"/>
    </row>
    <row r="3911" spans="1:1" x14ac:dyDescent="0.25">
      <c r="A3911" s="9"/>
    </row>
    <row r="3912" spans="1:1" x14ac:dyDescent="0.25">
      <c r="A3912" s="9"/>
    </row>
    <row r="3913" spans="1:1" x14ac:dyDescent="0.25">
      <c r="A3913" s="9"/>
    </row>
    <row r="3914" spans="1:1" x14ac:dyDescent="0.25">
      <c r="A3914" s="9"/>
    </row>
    <row r="3915" spans="1:1" x14ac:dyDescent="0.25">
      <c r="A3915" s="9"/>
    </row>
    <row r="3916" spans="1:1" x14ac:dyDescent="0.25">
      <c r="A3916" s="9"/>
    </row>
    <row r="3917" spans="1:1" x14ac:dyDescent="0.25">
      <c r="A3917" s="9"/>
    </row>
    <row r="3918" spans="1:1" x14ac:dyDescent="0.25">
      <c r="A3918" s="9"/>
    </row>
    <row r="3919" spans="1:1" x14ac:dyDescent="0.25">
      <c r="A3919" s="9"/>
    </row>
    <row r="3920" spans="1:1" x14ac:dyDescent="0.25">
      <c r="A3920" s="9"/>
    </row>
    <row r="3921" spans="1:1" x14ac:dyDescent="0.25">
      <c r="A3921" s="9"/>
    </row>
    <row r="3922" spans="1:1" x14ac:dyDescent="0.25">
      <c r="A3922" s="9"/>
    </row>
    <row r="3923" spans="1:1" x14ac:dyDescent="0.25">
      <c r="A3923" s="9"/>
    </row>
    <row r="3924" spans="1:1" x14ac:dyDescent="0.25">
      <c r="A3924" s="9"/>
    </row>
    <row r="3925" spans="1:1" x14ac:dyDescent="0.25">
      <c r="A3925" s="9"/>
    </row>
    <row r="3926" spans="1:1" x14ac:dyDescent="0.25">
      <c r="A3926" s="9"/>
    </row>
    <row r="3927" spans="1:1" x14ac:dyDescent="0.25">
      <c r="A3927" s="9"/>
    </row>
    <row r="3928" spans="1:1" x14ac:dyDescent="0.25">
      <c r="A3928" s="9"/>
    </row>
    <row r="3929" spans="1:1" x14ac:dyDescent="0.25">
      <c r="A3929" s="9"/>
    </row>
    <row r="3930" spans="1:1" x14ac:dyDescent="0.25">
      <c r="A3930" s="9"/>
    </row>
    <row r="3931" spans="1:1" x14ac:dyDescent="0.25">
      <c r="A3931" s="9"/>
    </row>
    <row r="3932" spans="1:1" x14ac:dyDescent="0.25">
      <c r="A3932" s="9"/>
    </row>
    <row r="3933" spans="1:1" x14ac:dyDescent="0.25">
      <c r="A3933" s="9"/>
    </row>
    <row r="3934" spans="1:1" x14ac:dyDescent="0.25">
      <c r="A3934" s="9"/>
    </row>
    <row r="3935" spans="1:1" x14ac:dyDescent="0.25">
      <c r="A3935" s="9"/>
    </row>
    <row r="3936" spans="1:1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2025-12-22T11:57:09Z</dcterms:modified>
</cp:coreProperties>
</file>