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1EA3B61-47AD-437D-97A7-1D923869D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2" i="1" l="1"/>
  <c r="D157" i="1" s="1"/>
  <c r="D150" i="1"/>
  <c r="D129" i="1"/>
  <c r="D127" i="1" l="1"/>
  <c r="D125" i="1"/>
  <c r="D123" i="1"/>
  <c r="D121" i="1"/>
  <c r="D119" i="1" l="1"/>
  <c r="D116" i="1"/>
  <c r="D114" i="1"/>
  <c r="D112" i="1"/>
  <c r="D110" i="1"/>
  <c r="D108" i="1"/>
  <c r="D106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29" i="1"/>
  <c r="D27" i="1"/>
  <c r="D24" i="1"/>
  <c r="D22" i="1"/>
  <c r="D20" i="1"/>
  <c r="D18" i="1"/>
  <c r="D16" i="1"/>
  <c r="D14" i="1"/>
  <c r="D10" i="1"/>
</calcChain>
</file>

<file path=xl/sharedStrings.xml><?xml version="1.0" encoding="utf-8"?>
<sst xmlns="http://schemas.openxmlformats.org/spreadsheetml/2006/main" count="391" uniqueCount="172">
  <si>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</si>
  <si>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</si>
  <si>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</si>
  <si>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</si>
  <si>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</si>
  <si>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</si>
  <si>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</si>
  <si>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</si>
  <si>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+385(21)293651   Fax: 00_x000D_
OIB: 28557793778_x000D_
Mail: skolaplaca@tus-st.hr_x000D_
IBAN: HR8724070001100559614</t>
  </si>
  <si>
    <t>Isplata Sredstava Za Razdoblje: 01.03.2026 Do 31.03.2026</t>
  </si>
  <si>
    <t>ZENIT COMMERCE</t>
  </si>
  <si>
    <t>94294473731</t>
  </si>
  <si>
    <t>SPLIT</t>
  </si>
  <si>
    <t>UREDSKI MATERIJAL I OSTALI MATERIJALNI RASHODI</t>
  </si>
  <si>
    <t>TURISTIČKO UGOSTITELJSKA ŠKOLA SPLIT</t>
  </si>
  <si>
    <t>MATERIJAL I SIROVINE</t>
  </si>
  <si>
    <t>Nema Konta Na Odabranoj Razini</t>
  </si>
  <si>
    <t>Ukupno:</t>
  </si>
  <si>
    <t>SUPER TREND DRUŠTVO S OGRANIČENOM ODGOVORNOŠĆU, ZA UGOSTITELJSTVO I USLUGE, TURISTIČKA AGENCIJA</t>
  </si>
  <si>
    <t>90422901071</t>
  </si>
  <si>
    <t>21000 SPLIT</t>
  </si>
  <si>
    <t>OSTALI NESPOMENUTI RASHODI POSLOVANJA</t>
  </si>
  <si>
    <t>HOTELI MAESTRAL D.O.O.</t>
  </si>
  <si>
    <t>88557173997</t>
  </si>
  <si>
    <t>20000 DUBROVNIK</t>
  </si>
  <si>
    <t xml:space="preserve">SLUŽBENA PUTOVANJA                                                                                                                                    </t>
  </si>
  <si>
    <t>POINT INFORMATIKA, KOMUNIKACIJA, TRGOVINA D.O.O.</t>
  </si>
  <si>
    <t>80947211460</t>
  </si>
  <si>
    <t>42000 VARAŽDIN</t>
  </si>
  <si>
    <t>RAČUNALNE USLUGE</t>
  </si>
  <si>
    <t>BAUHAUS-ZAGREB</t>
  </si>
  <si>
    <t>71642207963</t>
  </si>
  <si>
    <t>ZAGREB</t>
  </si>
  <si>
    <t>MATERIJAL I DIJELOVI ZA TEKUĆE I INVESTICIJSKO ODRŽAVANJE</t>
  </si>
  <si>
    <t>CUTE COLOR D.O.O.</t>
  </si>
  <si>
    <t>68821780803</t>
  </si>
  <si>
    <t>POREČ</t>
  </si>
  <si>
    <t>PREHRANA SPORTAŠA, OBRZ ZA SAVJETOVANJE O PREHRANI</t>
  </si>
  <si>
    <t>63859202494</t>
  </si>
  <si>
    <t>10412 DONJA LOMNICA</t>
  </si>
  <si>
    <t>knjige</t>
  </si>
  <si>
    <t>LARETO GRUPA d.o.o.</t>
  </si>
  <si>
    <t>60795023940</t>
  </si>
  <si>
    <t>Zagreb</t>
  </si>
  <si>
    <t>OTP BANKA D.D.</t>
  </si>
  <si>
    <t>52508873833</t>
  </si>
  <si>
    <t>HERBIUM d.o.o.</t>
  </si>
  <si>
    <t>50609934752</t>
  </si>
  <si>
    <t>21311 STOBREČ</t>
  </si>
  <si>
    <t>Senjak Hoteli društvo s ograničenom odgovornošću za trgovinu i usluge</t>
  </si>
  <si>
    <t>29770993230</t>
  </si>
  <si>
    <t>10000 Zagreb</t>
  </si>
  <si>
    <t>Obrt Paunica vl.Antonija Nikolić</t>
  </si>
  <si>
    <t>29114654549</t>
  </si>
  <si>
    <t>21000 Split</t>
  </si>
  <si>
    <t>INTELEKTUALNE I OSOBNE USLUGE</t>
  </si>
  <si>
    <t>PEKARNA PEČJAK INT d.o.o.</t>
  </si>
  <si>
    <t>28066578315</t>
  </si>
  <si>
    <t>STUDENTSKI CENTAR SPLIT</t>
  </si>
  <si>
    <t>25975412650</t>
  </si>
  <si>
    <t>Z-EL d.o.o.</t>
  </si>
  <si>
    <t>11374156664</t>
  </si>
  <si>
    <t>10360 SESVETE</t>
  </si>
  <si>
    <t>Franck d.d.</t>
  </si>
  <si>
    <t>07676693758</t>
  </si>
  <si>
    <t xml:space="preserve">PLAĆE ZA REDOVAN RAD                                                                                                                                  </t>
  </si>
  <si>
    <t>ČLANARINE</t>
  </si>
  <si>
    <t>Sveukupno:</t>
  </si>
  <si>
    <t>PERADARSKA FARMA MILIĆ GORNJE UTORE, vl. Goran Milić</t>
  </si>
  <si>
    <t>99280046446</t>
  </si>
  <si>
    <t>22323 Unešić</t>
  </si>
  <si>
    <t>Zajednica ugostiteljsko-turističkih škola RH</t>
  </si>
  <si>
    <t>96751705857</t>
  </si>
  <si>
    <t>51410 Opatija</t>
  </si>
  <si>
    <t>TAHO-ST d.o.o.</t>
  </si>
  <si>
    <t>96320385428</t>
  </si>
  <si>
    <t>21210 SOLIN</t>
  </si>
  <si>
    <t>KNJIŽNICE GRADA ZAGREBA</t>
  </si>
  <si>
    <t>93571946376</t>
  </si>
  <si>
    <t>HP-HRVATSKA POŠTA D.D.</t>
  </si>
  <si>
    <t>87311810356</t>
  </si>
  <si>
    <t>10000 ZAGREB</t>
  </si>
  <si>
    <t>USLUGE TELEFONA, POŠTE I PRIJEVOZA</t>
  </si>
  <si>
    <t>EDICO</t>
  </si>
  <si>
    <t>86865123724</t>
  </si>
  <si>
    <t>AP-SPLIT, RAČUNALNE I SRODNE AKTIVNOSTI, D.O.O.</t>
  </si>
  <si>
    <t>82888704837</t>
  </si>
  <si>
    <t>GRAD SPLIT</t>
  </si>
  <si>
    <t>78755598868</t>
  </si>
  <si>
    <t>KOMUNALNE USLUGE</t>
  </si>
  <si>
    <t>SPRINKLER CONSTRUCTION D.O.O.</t>
  </si>
  <si>
    <t>75136654602</t>
  </si>
  <si>
    <t>10430 SAMOBOR - HRASTINA SAMOBORSKA</t>
  </si>
  <si>
    <t>USLUGE TEKUĆEG I INVESTICIJSKOG ODRŽAVANJA</t>
  </si>
  <si>
    <t>TEHNOCOM d.o.o.</t>
  </si>
  <si>
    <t>61596820133</t>
  </si>
  <si>
    <t>21211 VRANJIC</t>
  </si>
  <si>
    <t>ALCA ZAGREB D.O.O.</t>
  </si>
  <si>
    <t>58353015102</t>
  </si>
  <si>
    <t>VODOVOD I KANALIZACIJA</t>
  </si>
  <si>
    <t>56826138353</t>
  </si>
  <si>
    <t xml:space="preserve">PSC DALMACIJA d.o.o.	</t>
  </si>
  <si>
    <t>54069837861</t>
  </si>
  <si>
    <t xml:space="preserve">21000 Split	</t>
  </si>
  <si>
    <t>NET SYSTEMS DRUŠTVO S OGRANIČENOM ODGOVORNOŠĆU ZA PROJEKTIRANJE</t>
  </si>
  <si>
    <t>47136302866</t>
  </si>
  <si>
    <t>HEP-OPERATOR DISTRIBUCIJSKOG SUSTAVA D.O.O.</t>
  </si>
  <si>
    <t>46830600751</t>
  </si>
  <si>
    <t>ENERGIJA</t>
  </si>
  <si>
    <t>TEXT PAPIR</t>
  </si>
  <si>
    <t>45878059290</t>
  </si>
  <si>
    <t>JAVNA VATROGASNA POSTROJBA SPLIT</t>
  </si>
  <si>
    <t>44537034108</t>
  </si>
  <si>
    <t>HEP ELEKTRA D.O.O.</t>
  </si>
  <si>
    <t>43965974818</t>
  </si>
  <si>
    <t>VOX BRANKO D.O.O. ZA SERVIS IZRADU I TRGOVINU</t>
  </si>
  <si>
    <t>39823007255</t>
  </si>
  <si>
    <t>ČISTOĆA</t>
  </si>
  <si>
    <t>38812451417</t>
  </si>
  <si>
    <t>METRO CHASH &amp; CARRY D.O.O.</t>
  </si>
  <si>
    <t>38016445738</t>
  </si>
  <si>
    <t>ŠKOKIĆ</t>
  </si>
  <si>
    <t>36601804949</t>
  </si>
  <si>
    <t>KAŠTEL SUĆURAC</t>
  </si>
  <si>
    <t>BRODOmetalurgija</t>
  </si>
  <si>
    <t>31353718090</t>
  </si>
  <si>
    <t>A1 HRVATSKA D.O.O.</t>
  </si>
  <si>
    <t>29524210204</t>
  </si>
  <si>
    <t>CROATIA OSIGURANJE D.D.</t>
  </si>
  <si>
    <t>26187994862</t>
  </si>
  <si>
    <t>OSTALE USLUGE</t>
  </si>
  <si>
    <t>ŠKOLSKE NOVINE D.O.O.</t>
  </si>
  <si>
    <t>24796394086</t>
  </si>
  <si>
    <t>CORONA COPY</t>
  </si>
  <si>
    <t>23495584640</t>
  </si>
  <si>
    <t>ZAKUPNINE I NAJAMNINE</t>
  </si>
  <si>
    <t>NET SYSTEMS d.o.o.</t>
  </si>
  <si>
    <t>18663470348</t>
  </si>
  <si>
    <t>BA-COM TRGOVINA</t>
  </si>
  <si>
    <t>15270184486</t>
  </si>
  <si>
    <t>ŽRNOVNICA 21251</t>
  </si>
  <si>
    <t>CENTAURUS</t>
  </si>
  <si>
    <t>12918072739</t>
  </si>
  <si>
    <t>vagros split d.o.o.</t>
  </si>
  <si>
    <t>12392876441</t>
  </si>
  <si>
    <t>ELECTRONIC SECURITY d.o.o.</t>
  </si>
  <si>
    <t>03489581187</t>
  </si>
  <si>
    <t>TOMMY d.o.o.</t>
  </si>
  <si>
    <t>00278260010</t>
  </si>
  <si>
    <t>OSTALI RASHODI ZA ZAPOSLENE</t>
  </si>
  <si>
    <t xml:space="preserve">DOPRINOSI                                                                                                      </t>
  </si>
  <si>
    <t>UREDSKI MATERIJAL BLAGAJNA</t>
  </si>
  <si>
    <t>SLUŽBENA PUTOVANJA</t>
  </si>
  <si>
    <t>NAKNADE ZA PRIJEVOZ</t>
  </si>
  <si>
    <t>UGOVORI O DJELU</t>
  </si>
  <si>
    <t>UČENIČKI SERVIS</t>
  </si>
  <si>
    <t>Ukupno za kategoriju 1:</t>
  </si>
  <si>
    <t>Ukupno za kategoriju 2:</t>
  </si>
  <si>
    <t>BOOKING.COM B.V.</t>
  </si>
  <si>
    <t>NL805734958B01</t>
  </si>
  <si>
    <t>Amsterdam</t>
  </si>
  <si>
    <t>USLUGE AGENCIJA</t>
  </si>
  <si>
    <t>ostali materijal za potrebe poslovanja</t>
  </si>
  <si>
    <t>Državni proračun RH</t>
  </si>
  <si>
    <t>18683136487</t>
  </si>
  <si>
    <t>PRISTOJBE I NAKNADE ZA NEZAPOŠLJAVANJE INVALIDA</t>
  </si>
  <si>
    <t>HPB</t>
  </si>
  <si>
    <t>87939104207</t>
  </si>
  <si>
    <t>OTPLATA KREDITA OD FINANCIJSKIH INSTITUCIJA</t>
  </si>
  <si>
    <t>HGK</t>
  </si>
  <si>
    <t>85167032587</t>
  </si>
  <si>
    <t>usluge banke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</si>
</sst>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/>
    <xf numFmtId="165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5" fillId="0" borderId="12" xfId="0" applyFont="1" applyBorder="1"/>
    <xf numFmtId="165" fontId="0" fillId="0" borderId="13" xfId="0" applyNumberForma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5" fillId="0" borderId="15" xfId="0" applyFont="1" applyBorder="1"/>
    <xf numFmtId="164" fontId="0" fillId="0" borderId="13" xfId="0" applyNumberFormat="1" applyBorder="1" applyAlignment="1">
      <alignment vertical="center"/>
    </xf>
    <xf numFmtId="0" fontId="1" fillId="4" borderId="16" xfId="0" applyFont="1" applyFill="1" applyBorder="1" applyAlignment="1">
      <alignment horizontal="left" vertical="top"/>
    </xf>
    <xf numFmtId="164" fontId="1" fillId="0" borderId="17" xfId="0" applyNumberFormat="1" applyFont="1" applyBorder="1" applyAlignment="1">
      <alignment horizontal="right" vertical="center"/>
    </xf>
    <xf numFmtId="0" fontId="1" fillId="4" borderId="17" xfId="0" applyFont="1" applyFill="1" applyBorder="1" applyAlignment="1">
      <alignment horizontal="left" vertical="top"/>
    </xf>
    <xf numFmtId="164" fontId="1" fillId="0" borderId="17" xfId="0" applyNumberFormat="1" applyFont="1" applyBorder="1" applyAlignment="1">
      <alignment horizontal="right" vertical="top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0" fontId="0" fillId="0" borderId="18" xfId="0" applyBorder="1" applyAlignment="1">
      <alignment horizontal="left" vertical="top"/>
    </xf>
    <xf numFmtId="49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5" fontId="0" fillId="0" borderId="19" xfId="0" applyNumberFormat="1" applyBorder="1" applyAlignment="1">
      <alignment horizontal="right" vertical="top"/>
    </xf>
    <xf numFmtId="0" fontId="0" fillId="0" borderId="19" xfId="0" applyBorder="1" applyAlignment="1">
      <alignment horizontal="left" vertical="center"/>
    </xf>
    <xf numFmtId="0" fontId="5" fillId="0" borderId="7" xfId="0" applyFont="1" applyBorder="1"/>
    <xf numFmtId="0" fontId="1" fillId="0" borderId="20" xfId="0" applyFont="1" applyBorder="1" applyAlignment="1">
      <alignment horizontal="left" vertical="top"/>
    </xf>
    <xf numFmtId="165" fontId="1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164" fontId="0" fillId="0" borderId="0" xfId="0" applyNumberFormat="1" applyAlignment="1">
      <alignment horizontal="left" vertical="center"/>
    </xf>
    <xf numFmtId="164" fontId="1" fillId="0" borderId="5" xfId="0" applyNumberFormat="1" applyFont="1" applyBorder="1" applyAlignment="1">
      <alignment vertical="top"/>
    </xf>
    <xf numFmtId="0" fontId="0" fillId="0" borderId="18" xfId="0" applyBorder="1" applyAlignment="1">
      <alignment horizontal="left" vertical="center"/>
    </xf>
    <xf numFmtId="165" fontId="0" fillId="0" borderId="19" xfId="0" applyNumberFormat="1" applyBorder="1" applyAlignment="1">
      <alignment horizontal="left" vertical="center"/>
    </xf>
    <xf numFmtId="165" fontId="1" fillId="0" borderId="5" xfId="0" applyNumberFormat="1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3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214.91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112.76</v>
      </c>
      <c r="E8" s="10">
        <v>3222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86.85</v>
      </c>
      <c r="E9" s="10">
        <v>3229</v>
      </c>
      <c r="F9" s="9" t="s">
        <v>162</v>
      </c>
      <c r="G9" s="21" t="s">
        <v>14</v>
      </c>
    </row>
    <row r="10" spans="1:7" ht="27" customHeight="1" thickBot="1" x14ac:dyDescent="0.3">
      <c r="A10" s="22" t="s">
        <v>17</v>
      </c>
      <c r="B10" s="23"/>
      <c r="C10" s="24"/>
      <c r="D10" s="25">
        <f>SUM(D7:D9)</f>
        <v>414.52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874.96</v>
      </c>
      <c r="E11" s="10">
        <v>3222</v>
      </c>
      <c r="F11" s="9" t="s">
        <v>15</v>
      </c>
      <c r="G11" s="28" t="s">
        <v>14</v>
      </c>
    </row>
    <row r="12" spans="1:7" x14ac:dyDescent="0.25">
      <c r="A12" s="9"/>
      <c r="B12" s="14"/>
      <c r="C12" s="10"/>
      <c r="D12" s="18">
        <v>52.3</v>
      </c>
      <c r="E12" s="10">
        <v>3228</v>
      </c>
      <c r="F12" s="9" t="s">
        <v>162</v>
      </c>
      <c r="G12" s="21" t="s">
        <v>14</v>
      </c>
    </row>
    <row r="13" spans="1:7" x14ac:dyDescent="0.25">
      <c r="A13" s="9"/>
      <c r="B13" s="14"/>
      <c r="C13" s="10"/>
      <c r="D13" s="18">
        <v>26.15</v>
      </c>
      <c r="E13" s="10">
        <v>3299</v>
      </c>
      <c r="F13" s="9" t="s">
        <v>21</v>
      </c>
      <c r="G13" s="21" t="s">
        <v>14</v>
      </c>
    </row>
    <row r="14" spans="1:7" ht="27" customHeight="1" thickBot="1" x14ac:dyDescent="0.3">
      <c r="A14" s="22" t="s">
        <v>17</v>
      </c>
      <c r="B14" s="23"/>
      <c r="C14" s="24"/>
      <c r="D14" s="25">
        <f>SUM(D11:D13)</f>
        <v>953.41</v>
      </c>
      <c r="E14" s="24"/>
      <c r="F14" s="26"/>
      <c r="G14" s="27"/>
    </row>
    <row r="15" spans="1:7" x14ac:dyDescent="0.25">
      <c r="A15" s="9" t="s">
        <v>22</v>
      </c>
      <c r="B15" s="14" t="s">
        <v>23</v>
      </c>
      <c r="C15" s="10" t="s">
        <v>24</v>
      </c>
      <c r="D15" s="18">
        <v>6918.6</v>
      </c>
      <c r="E15" s="10">
        <v>3211</v>
      </c>
      <c r="F15" s="9" t="s">
        <v>25</v>
      </c>
      <c r="G15" s="28" t="s">
        <v>14</v>
      </c>
    </row>
    <row r="16" spans="1:7" ht="27" customHeight="1" thickBot="1" x14ac:dyDescent="0.3">
      <c r="A16" s="22" t="s">
        <v>17</v>
      </c>
      <c r="B16" s="23"/>
      <c r="C16" s="24"/>
      <c r="D16" s="25">
        <f>SUM(D15:D15)</f>
        <v>6918.6</v>
      </c>
      <c r="E16" s="24"/>
      <c r="F16" s="26"/>
      <c r="G16" s="27"/>
    </row>
    <row r="17" spans="1:7" x14ac:dyDescent="0.25">
      <c r="A17" s="9" t="s">
        <v>26</v>
      </c>
      <c r="B17" s="14" t="s">
        <v>27</v>
      </c>
      <c r="C17" s="10" t="s">
        <v>28</v>
      </c>
      <c r="D17" s="18">
        <v>562.5</v>
      </c>
      <c r="E17" s="10">
        <v>3238</v>
      </c>
      <c r="F17" s="9" t="s">
        <v>29</v>
      </c>
      <c r="G17" s="28" t="s">
        <v>14</v>
      </c>
    </row>
    <row r="18" spans="1:7" ht="27" customHeight="1" thickBot="1" x14ac:dyDescent="0.3">
      <c r="A18" s="22" t="s">
        <v>17</v>
      </c>
      <c r="B18" s="23"/>
      <c r="C18" s="24"/>
      <c r="D18" s="25">
        <f>SUM(D17:D17)</f>
        <v>562.5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55.64</v>
      </c>
      <c r="E19" s="10">
        <v>3224</v>
      </c>
      <c r="F19" s="9" t="s">
        <v>33</v>
      </c>
      <c r="G19" s="28" t="s">
        <v>14</v>
      </c>
    </row>
    <row r="20" spans="1:7" ht="27" customHeight="1" thickBot="1" x14ac:dyDescent="0.3">
      <c r="A20" s="22" t="s">
        <v>17</v>
      </c>
      <c r="B20" s="23"/>
      <c r="C20" s="24"/>
      <c r="D20" s="25">
        <f>SUM(D19:D19)</f>
        <v>55.64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207.43</v>
      </c>
      <c r="E21" s="10">
        <v>3222</v>
      </c>
      <c r="F21" s="9" t="s">
        <v>15</v>
      </c>
      <c r="G21" s="28" t="s">
        <v>14</v>
      </c>
    </row>
    <row r="22" spans="1:7" ht="27" customHeight="1" thickBot="1" x14ac:dyDescent="0.3">
      <c r="A22" s="22" t="s">
        <v>17</v>
      </c>
      <c r="B22" s="23"/>
      <c r="C22" s="24"/>
      <c r="D22" s="25">
        <f>SUM(D21:D21)</f>
        <v>207.43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102.4</v>
      </c>
      <c r="E23" s="10">
        <v>4241</v>
      </c>
      <c r="F23" s="9" t="s">
        <v>40</v>
      </c>
      <c r="G23" s="28" t="s">
        <v>14</v>
      </c>
    </row>
    <row r="24" spans="1:7" ht="27" customHeight="1" thickBot="1" x14ac:dyDescent="0.3">
      <c r="A24" s="22" t="s">
        <v>17</v>
      </c>
      <c r="B24" s="23"/>
      <c r="C24" s="24"/>
      <c r="D24" s="25">
        <f>SUM(D23:D23)</f>
        <v>102.4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168.75</v>
      </c>
      <c r="E25" s="10">
        <v>3222</v>
      </c>
      <c r="F25" s="9" t="s">
        <v>15</v>
      </c>
      <c r="G25" s="28" t="s">
        <v>14</v>
      </c>
    </row>
    <row r="26" spans="1:7" x14ac:dyDescent="0.25">
      <c r="A26" s="9"/>
      <c r="B26" s="14"/>
      <c r="C26" s="10"/>
      <c r="D26" s="18">
        <v>225.98</v>
      </c>
      <c r="E26" s="10">
        <v>3228</v>
      </c>
      <c r="F26" s="9" t="s">
        <v>16</v>
      </c>
      <c r="G26" s="21" t="s">
        <v>14</v>
      </c>
    </row>
    <row r="27" spans="1:7" ht="27" customHeight="1" thickBot="1" x14ac:dyDescent="0.3">
      <c r="A27" s="22" t="s">
        <v>17</v>
      </c>
      <c r="B27" s="23"/>
      <c r="C27" s="24"/>
      <c r="D27" s="25">
        <f>SUM(D25:D26)</f>
        <v>394.73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12</v>
      </c>
      <c r="D28" s="18">
        <v>366.57</v>
      </c>
      <c r="E28" s="10">
        <v>3439</v>
      </c>
      <c r="F28" s="9" t="s">
        <v>171</v>
      </c>
      <c r="G28" s="28" t="s">
        <v>14</v>
      </c>
    </row>
    <row r="29" spans="1:7" ht="27" customHeight="1" thickBot="1" x14ac:dyDescent="0.3">
      <c r="A29" s="22" t="s">
        <v>17</v>
      </c>
      <c r="B29" s="23"/>
      <c r="C29" s="24"/>
      <c r="D29" s="25">
        <f>SUM(D28:D28)</f>
        <v>366.57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48</v>
      </c>
      <c r="D30" s="18">
        <v>937.5</v>
      </c>
      <c r="E30" s="10">
        <v>3228</v>
      </c>
      <c r="F30" s="9" t="s">
        <v>162</v>
      </c>
      <c r="G30" s="28" t="s">
        <v>14</v>
      </c>
    </row>
    <row r="31" spans="1:7" x14ac:dyDescent="0.25">
      <c r="A31" s="9"/>
      <c r="B31" s="14"/>
      <c r="C31" s="10"/>
      <c r="D31" s="18">
        <v>937.5</v>
      </c>
      <c r="E31" s="10">
        <v>3229</v>
      </c>
      <c r="F31" s="9" t="s">
        <v>162</v>
      </c>
      <c r="G31" s="21" t="s">
        <v>14</v>
      </c>
    </row>
    <row r="32" spans="1:7" ht="27" customHeight="1" thickBot="1" x14ac:dyDescent="0.3">
      <c r="A32" s="22" t="s">
        <v>17</v>
      </c>
      <c r="B32" s="23"/>
      <c r="C32" s="24"/>
      <c r="D32" s="25">
        <f>SUM(D30:D31)</f>
        <v>1875</v>
      </c>
      <c r="E32" s="24"/>
      <c r="F32" s="26"/>
      <c r="G32" s="27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70</v>
      </c>
      <c r="E33" s="10">
        <v>3211</v>
      </c>
      <c r="F33" s="9" t="s">
        <v>25</v>
      </c>
      <c r="G33" s="28" t="s">
        <v>14</v>
      </c>
    </row>
    <row r="34" spans="1:7" ht="27" customHeight="1" thickBot="1" x14ac:dyDescent="0.3">
      <c r="A34" s="22" t="s">
        <v>17</v>
      </c>
      <c r="B34" s="23"/>
      <c r="C34" s="24"/>
      <c r="D34" s="25">
        <f>SUM(D33:D33)</f>
        <v>70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1311.5</v>
      </c>
      <c r="E35" s="10">
        <v>3237</v>
      </c>
      <c r="F35" s="9" t="s">
        <v>55</v>
      </c>
      <c r="G35" s="28" t="s">
        <v>14</v>
      </c>
    </row>
    <row r="36" spans="1:7" ht="27" customHeight="1" thickBot="1" x14ac:dyDescent="0.3">
      <c r="A36" s="22" t="s">
        <v>17</v>
      </c>
      <c r="B36" s="23"/>
      <c r="C36" s="24"/>
      <c r="D36" s="25">
        <f>SUM(D35:D35)</f>
        <v>1311.5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51</v>
      </c>
      <c r="D37" s="18">
        <v>1271.01</v>
      </c>
      <c r="E37" s="10">
        <v>3228</v>
      </c>
      <c r="F37" s="9" t="s">
        <v>162</v>
      </c>
      <c r="G37" s="28" t="s">
        <v>14</v>
      </c>
    </row>
    <row r="38" spans="1:7" ht="27" customHeight="1" thickBot="1" x14ac:dyDescent="0.3">
      <c r="A38" s="22" t="s">
        <v>17</v>
      </c>
      <c r="B38" s="23"/>
      <c r="C38" s="24"/>
      <c r="D38" s="25">
        <f>SUM(D37:D37)</f>
        <v>1271.01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983.46</v>
      </c>
      <c r="E39" s="10">
        <v>3228</v>
      </c>
      <c r="F39" s="9" t="s">
        <v>162</v>
      </c>
      <c r="G39" s="28" t="s">
        <v>14</v>
      </c>
    </row>
    <row r="40" spans="1:7" ht="27" customHeight="1" thickBot="1" x14ac:dyDescent="0.3">
      <c r="A40" s="22" t="s">
        <v>17</v>
      </c>
      <c r="B40" s="23"/>
      <c r="C40" s="24"/>
      <c r="D40" s="25">
        <f>SUM(D39:D39)</f>
        <v>983.46</v>
      </c>
      <c r="E40" s="24"/>
      <c r="F40" s="26"/>
      <c r="G40" s="27"/>
    </row>
    <row r="41" spans="1:7" x14ac:dyDescent="0.25">
      <c r="A41" s="9" t="s">
        <v>60</v>
      </c>
      <c r="B41" s="14" t="s">
        <v>61</v>
      </c>
      <c r="C41" s="10" t="s">
        <v>62</v>
      </c>
      <c r="D41" s="18">
        <v>72.8</v>
      </c>
      <c r="E41" s="10">
        <v>3221</v>
      </c>
      <c r="F41" s="9" t="s">
        <v>13</v>
      </c>
      <c r="G41" s="28" t="s">
        <v>14</v>
      </c>
    </row>
    <row r="42" spans="1:7" ht="27" customHeight="1" thickBot="1" x14ac:dyDescent="0.3">
      <c r="A42" s="22" t="s">
        <v>17</v>
      </c>
      <c r="B42" s="23"/>
      <c r="C42" s="24"/>
      <c r="D42" s="25">
        <f>SUM(D41:D41)</f>
        <v>72.8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51</v>
      </c>
      <c r="D43" s="18">
        <v>1855.19</v>
      </c>
      <c r="E43" s="10">
        <v>3228</v>
      </c>
      <c r="F43" s="9" t="s">
        <v>162</v>
      </c>
      <c r="G43" s="28" t="s">
        <v>14</v>
      </c>
    </row>
    <row r="44" spans="1:7" x14ac:dyDescent="0.25">
      <c r="A44" s="9"/>
      <c r="B44" s="14"/>
      <c r="C44" s="10"/>
      <c r="D44" s="18">
        <v>40.61</v>
      </c>
      <c r="E44" s="10">
        <v>3229</v>
      </c>
      <c r="F44" s="9" t="s">
        <v>162</v>
      </c>
      <c r="G44" s="21" t="s">
        <v>14</v>
      </c>
    </row>
    <row r="45" spans="1:7" ht="27" customHeight="1" thickBot="1" x14ac:dyDescent="0.3">
      <c r="A45" s="22" t="s">
        <v>17</v>
      </c>
      <c r="B45" s="23"/>
      <c r="C45" s="24"/>
      <c r="D45" s="25">
        <f>SUM(D43:D44)</f>
        <v>1895.8</v>
      </c>
      <c r="E45" s="24"/>
      <c r="F45" s="26"/>
      <c r="G45" s="27"/>
    </row>
    <row r="46" spans="1:7" ht="15.75" thickTop="1" x14ac:dyDescent="0.25">
      <c r="A46" s="9" t="s">
        <v>68</v>
      </c>
      <c r="B46" s="14" t="s">
        <v>69</v>
      </c>
      <c r="C46" s="10" t="s">
        <v>70</v>
      </c>
      <c r="D46" s="18">
        <v>110.88</v>
      </c>
      <c r="E46" s="10">
        <v>3222</v>
      </c>
      <c r="F46" s="9" t="s">
        <v>15</v>
      </c>
      <c r="G46" s="20" t="s">
        <v>14</v>
      </c>
    </row>
    <row r="47" spans="1:7" ht="15.75" thickBot="1" x14ac:dyDescent="0.3">
      <c r="A47" s="22" t="s">
        <v>17</v>
      </c>
      <c r="B47" s="23"/>
      <c r="C47" s="24"/>
      <c r="D47" s="25">
        <f>SUM(D46:D46)</f>
        <v>110.88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200</v>
      </c>
      <c r="E48" s="10">
        <v>3294</v>
      </c>
      <c r="F48" s="9" t="s">
        <v>66</v>
      </c>
      <c r="G48" s="28" t="s">
        <v>14</v>
      </c>
    </row>
    <row r="49" spans="1:7" ht="15.75" thickBot="1" x14ac:dyDescent="0.3">
      <c r="A49" s="22" t="s">
        <v>17</v>
      </c>
      <c r="B49" s="23"/>
      <c r="C49" s="24"/>
      <c r="D49" s="25">
        <f>SUM(D48:D48)</f>
        <v>200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167.5</v>
      </c>
      <c r="E50" s="10">
        <v>3299</v>
      </c>
      <c r="F50" s="9" t="s">
        <v>21</v>
      </c>
      <c r="G50" s="28" t="s">
        <v>14</v>
      </c>
    </row>
    <row r="51" spans="1:7" ht="15.75" thickBot="1" x14ac:dyDescent="0.3">
      <c r="A51" s="22" t="s">
        <v>17</v>
      </c>
      <c r="B51" s="23"/>
      <c r="C51" s="24"/>
      <c r="D51" s="25">
        <f>SUM(D50:D50)</f>
        <v>167.5</v>
      </c>
      <c r="E51" s="24"/>
      <c r="F51" s="26"/>
      <c r="G51" s="27"/>
    </row>
    <row r="52" spans="1:7" x14ac:dyDescent="0.25">
      <c r="A52" s="9" t="s">
        <v>10</v>
      </c>
      <c r="B52" s="14" t="s">
        <v>11</v>
      </c>
      <c r="C52" s="10" t="s">
        <v>12</v>
      </c>
      <c r="D52" s="18">
        <v>32.58</v>
      </c>
      <c r="E52" s="10">
        <v>3222</v>
      </c>
      <c r="F52" s="9" t="s">
        <v>15</v>
      </c>
      <c r="G52" s="28" t="s">
        <v>14</v>
      </c>
    </row>
    <row r="53" spans="1:7" ht="15.75" thickBot="1" x14ac:dyDescent="0.3">
      <c r="A53" s="22" t="s">
        <v>17</v>
      </c>
      <c r="B53" s="23"/>
      <c r="C53" s="24"/>
      <c r="D53" s="25">
        <f>SUM(D52:D52)</f>
        <v>32.58</v>
      </c>
      <c r="E53" s="24"/>
      <c r="F53" s="26"/>
      <c r="G53" s="27"/>
    </row>
    <row r="54" spans="1:7" x14ac:dyDescent="0.25">
      <c r="A54" s="9" t="s">
        <v>77</v>
      </c>
      <c r="B54" s="14" t="s">
        <v>78</v>
      </c>
      <c r="C54" s="10" t="s">
        <v>32</v>
      </c>
      <c r="D54" s="18">
        <v>59.94</v>
      </c>
      <c r="E54" s="10">
        <v>3238</v>
      </c>
      <c r="F54" s="9" t="s">
        <v>29</v>
      </c>
      <c r="G54" s="28" t="s">
        <v>14</v>
      </c>
    </row>
    <row r="55" spans="1:7" ht="15.75" thickBot="1" x14ac:dyDescent="0.3">
      <c r="A55" s="22" t="s">
        <v>17</v>
      </c>
      <c r="B55" s="23"/>
      <c r="C55" s="24"/>
      <c r="D55" s="25">
        <f>SUM(D54:D54)</f>
        <v>59.94</v>
      </c>
      <c r="E55" s="24"/>
      <c r="F55" s="26"/>
      <c r="G55" s="27"/>
    </row>
    <row r="56" spans="1:7" x14ac:dyDescent="0.25">
      <c r="A56" s="9" t="s">
        <v>79</v>
      </c>
      <c r="B56" s="14" t="s">
        <v>80</v>
      </c>
      <c r="C56" s="10" t="s">
        <v>81</v>
      </c>
      <c r="D56" s="18">
        <v>36.6</v>
      </c>
      <c r="E56" s="10">
        <v>3231</v>
      </c>
      <c r="F56" s="9" t="s">
        <v>82</v>
      </c>
      <c r="G56" s="28" t="s">
        <v>14</v>
      </c>
    </row>
    <row r="57" spans="1:7" ht="15.75" thickBot="1" x14ac:dyDescent="0.3">
      <c r="A57" s="22" t="s">
        <v>17</v>
      </c>
      <c r="B57" s="23"/>
      <c r="C57" s="24"/>
      <c r="D57" s="25">
        <f>SUM(D56:D56)</f>
        <v>36.6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12</v>
      </c>
      <c r="D58" s="18">
        <v>828.54</v>
      </c>
      <c r="E58" s="10">
        <v>3222</v>
      </c>
      <c r="F58" s="9" t="s">
        <v>15</v>
      </c>
      <c r="G58" s="28" t="s">
        <v>14</v>
      </c>
    </row>
    <row r="59" spans="1:7" ht="15.75" thickBot="1" x14ac:dyDescent="0.3">
      <c r="A59" s="22" t="s">
        <v>17</v>
      </c>
      <c r="B59" s="23"/>
      <c r="C59" s="24"/>
      <c r="D59" s="25">
        <f>SUM(D58:D58)</f>
        <v>828.54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12</v>
      </c>
      <c r="D60" s="18">
        <v>66.38</v>
      </c>
      <c r="E60" s="10">
        <v>3238</v>
      </c>
      <c r="F60" s="9" t="s">
        <v>29</v>
      </c>
      <c r="G60" s="28" t="s">
        <v>14</v>
      </c>
    </row>
    <row r="61" spans="1:7" ht="15.75" thickBot="1" x14ac:dyDescent="0.3">
      <c r="A61" s="22" t="s">
        <v>17</v>
      </c>
      <c r="B61" s="23"/>
      <c r="C61" s="24"/>
      <c r="D61" s="25">
        <f>SUM(D60:D60)</f>
        <v>66.38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12</v>
      </c>
      <c r="D62" s="18">
        <v>161.43</v>
      </c>
      <c r="E62" s="10">
        <v>3234</v>
      </c>
      <c r="F62" s="9" t="s">
        <v>89</v>
      </c>
      <c r="G62" s="28" t="s">
        <v>14</v>
      </c>
    </row>
    <row r="63" spans="1:7" ht="15.75" thickBot="1" x14ac:dyDescent="0.3">
      <c r="A63" s="22" t="s">
        <v>17</v>
      </c>
      <c r="B63" s="23"/>
      <c r="C63" s="24"/>
      <c r="D63" s="25">
        <f>SUM(D62:D62)</f>
        <v>161.43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92</v>
      </c>
      <c r="D64" s="18">
        <v>1187.5</v>
      </c>
      <c r="E64" s="10">
        <v>3232</v>
      </c>
      <c r="F64" s="9" t="s">
        <v>93</v>
      </c>
      <c r="G64" s="28" t="s">
        <v>14</v>
      </c>
    </row>
    <row r="65" spans="1:7" ht="15.75" thickBot="1" x14ac:dyDescent="0.3">
      <c r="A65" s="22" t="s">
        <v>17</v>
      </c>
      <c r="B65" s="23"/>
      <c r="C65" s="24"/>
      <c r="D65" s="25">
        <f>SUM(D64:D64)</f>
        <v>1187.5</v>
      </c>
      <c r="E65" s="24"/>
      <c r="F65" s="26"/>
      <c r="G65" s="27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500</v>
      </c>
      <c r="E66" s="10">
        <v>3231</v>
      </c>
      <c r="F66" s="9" t="s">
        <v>82</v>
      </c>
      <c r="G66" s="28" t="s">
        <v>14</v>
      </c>
    </row>
    <row r="67" spans="1:7" ht="15.75" thickBot="1" x14ac:dyDescent="0.3">
      <c r="A67" s="22" t="s">
        <v>17</v>
      </c>
      <c r="B67" s="23"/>
      <c r="C67" s="24"/>
      <c r="D67" s="25">
        <f>SUM(D66:D66)</f>
        <v>500</v>
      </c>
      <c r="E67" s="24"/>
      <c r="F67" s="26"/>
      <c r="G67" s="27"/>
    </row>
    <row r="68" spans="1:7" x14ac:dyDescent="0.25">
      <c r="A68" s="9" t="s">
        <v>41</v>
      </c>
      <c r="B68" s="14" t="s">
        <v>42</v>
      </c>
      <c r="C68" s="10" t="s">
        <v>43</v>
      </c>
      <c r="D68" s="18">
        <v>93.49</v>
      </c>
      <c r="E68" s="10">
        <v>3222</v>
      </c>
      <c r="F68" s="9" t="s">
        <v>15</v>
      </c>
      <c r="G68" s="28" t="s">
        <v>14</v>
      </c>
    </row>
    <row r="69" spans="1:7" ht="15.75" thickBot="1" x14ac:dyDescent="0.3">
      <c r="A69" s="22" t="s">
        <v>17</v>
      </c>
      <c r="B69" s="23"/>
      <c r="C69" s="24"/>
      <c r="D69" s="25">
        <f>SUM(D68:D68)</f>
        <v>93.49</v>
      </c>
      <c r="E69" s="24"/>
      <c r="F69" s="26"/>
      <c r="G69" s="27"/>
    </row>
    <row r="70" spans="1:7" x14ac:dyDescent="0.25">
      <c r="A70" s="9" t="s">
        <v>97</v>
      </c>
      <c r="B70" s="14" t="s">
        <v>98</v>
      </c>
      <c r="C70" s="10" t="s">
        <v>32</v>
      </c>
      <c r="D70" s="18">
        <v>3314.36</v>
      </c>
      <c r="E70" s="10">
        <v>3222</v>
      </c>
      <c r="F70" s="9" t="s">
        <v>15</v>
      </c>
      <c r="G70" s="28" t="s">
        <v>14</v>
      </c>
    </row>
    <row r="71" spans="1:7" ht="15.75" thickBot="1" x14ac:dyDescent="0.3">
      <c r="A71" s="22" t="s">
        <v>17</v>
      </c>
      <c r="B71" s="23"/>
      <c r="C71" s="24"/>
      <c r="D71" s="25">
        <f>SUM(D70:D70)</f>
        <v>3314.36</v>
      </c>
      <c r="E71" s="24"/>
      <c r="F71" s="26"/>
      <c r="G71" s="27"/>
    </row>
    <row r="72" spans="1:7" x14ac:dyDescent="0.25">
      <c r="A72" s="9" t="s">
        <v>99</v>
      </c>
      <c r="B72" s="14" t="s">
        <v>100</v>
      </c>
      <c r="C72" s="10" t="s">
        <v>12</v>
      </c>
      <c r="D72" s="18">
        <v>624.65</v>
      </c>
      <c r="E72" s="10">
        <v>3234</v>
      </c>
      <c r="F72" s="9" t="s">
        <v>89</v>
      </c>
      <c r="G72" s="28" t="s">
        <v>14</v>
      </c>
    </row>
    <row r="73" spans="1:7" ht="15.75" thickBot="1" x14ac:dyDescent="0.3">
      <c r="A73" s="22" t="s">
        <v>17</v>
      </c>
      <c r="B73" s="23"/>
      <c r="C73" s="24"/>
      <c r="D73" s="25">
        <f>SUM(D72:D72)</f>
        <v>624.65</v>
      </c>
      <c r="E73" s="24"/>
      <c r="F73" s="26"/>
      <c r="G73" s="27"/>
    </row>
    <row r="74" spans="1:7" x14ac:dyDescent="0.25">
      <c r="A74" s="9" t="s">
        <v>101</v>
      </c>
      <c r="B74" s="14" t="s">
        <v>102</v>
      </c>
      <c r="C74" s="10" t="s">
        <v>103</v>
      </c>
      <c r="D74" s="18">
        <v>1142.55</v>
      </c>
      <c r="E74" s="10">
        <v>3232</v>
      </c>
      <c r="F74" s="9" t="s">
        <v>93</v>
      </c>
      <c r="G74" s="28" t="s">
        <v>14</v>
      </c>
    </row>
    <row r="75" spans="1:7" ht="15.75" thickBot="1" x14ac:dyDescent="0.3">
      <c r="A75" s="22" t="s">
        <v>17</v>
      </c>
      <c r="B75" s="23"/>
      <c r="C75" s="24"/>
      <c r="D75" s="25">
        <f>SUM(D74:D74)</f>
        <v>1142.55</v>
      </c>
      <c r="E75" s="24"/>
      <c r="F75" s="26"/>
      <c r="G75" s="27"/>
    </row>
    <row r="76" spans="1:7" x14ac:dyDescent="0.25">
      <c r="A76" s="9" t="s">
        <v>104</v>
      </c>
      <c r="B76" s="14" t="s">
        <v>105</v>
      </c>
      <c r="C76" s="10" t="s">
        <v>12</v>
      </c>
      <c r="D76" s="18">
        <v>487.5</v>
      </c>
      <c r="E76" s="10">
        <v>3238</v>
      </c>
      <c r="F76" s="9" t="s">
        <v>29</v>
      </c>
      <c r="G76" s="28" t="s">
        <v>14</v>
      </c>
    </row>
    <row r="77" spans="1:7" ht="15.75" thickBot="1" x14ac:dyDescent="0.3">
      <c r="A77" s="22" t="s">
        <v>17</v>
      </c>
      <c r="B77" s="23"/>
      <c r="C77" s="24"/>
      <c r="D77" s="25">
        <f>SUM(D76:D76)</f>
        <v>487.5</v>
      </c>
      <c r="E77" s="24"/>
      <c r="F77" s="26"/>
      <c r="G77" s="27"/>
    </row>
    <row r="78" spans="1:7" x14ac:dyDescent="0.25">
      <c r="A78" s="9" t="s">
        <v>106</v>
      </c>
      <c r="B78" s="14" t="s">
        <v>107</v>
      </c>
      <c r="C78" s="10" t="s">
        <v>20</v>
      </c>
      <c r="D78" s="18">
        <v>2801.51</v>
      </c>
      <c r="E78" s="10">
        <v>3223</v>
      </c>
      <c r="F78" s="9" t="s">
        <v>108</v>
      </c>
      <c r="G78" s="28" t="s">
        <v>14</v>
      </c>
    </row>
    <row r="79" spans="1:7" ht="15.75" thickBot="1" x14ac:dyDescent="0.3">
      <c r="A79" s="22" t="s">
        <v>17</v>
      </c>
      <c r="B79" s="23"/>
      <c r="C79" s="24"/>
      <c r="D79" s="25">
        <f>SUM(D78:D78)</f>
        <v>2801.51</v>
      </c>
      <c r="E79" s="24"/>
      <c r="F79" s="26"/>
      <c r="G79" s="27"/>
    </row>
    <row r="80" spans="1:7" x14ac:dyDescent="0.25">
      <c r="A80" s="9" t="s">
        <v>109</v>
      </c>
      <c r="B80" s="14" t="s">
        <v>110</v>
      </c>
      <c r="C80" s="10" t="s">
        <v>12</v>
      </c>
      <c r="D80" s="18">
        <v>266.13</v>
      </c>
      <c r="E80" s="10">
        <v>3221</v>
      </c>
      <c r="F80" s="9" t="s">
        <v>13</v>
      </c>
      <c r="G80" s="28" t="s">
        <v>14</v>
      </c>
    </row>
    <row r="81" spans="1:7" ht="15.75" thickBot="1" x14ac:dyDescent="0.3">
      <c r="A81" s="22" t="s">
        <v>17</v>
      </c>
      <c r="B81" s="23"/>
      <c r="C81" s="24"/>
      <c r="D81" s="25">
        <f>SUM(D80:D80)</f>
        <v>266.13</v>
      </c>
      <c r="E81" s="24"/>
      <c r="F81" s="26"/>
      <c r="G81" s="27"/>
    </row>
    <row r="82" spans="1:7" x14ac:dyDescent="0.25">
      <c r="A82" s="9" t="s">
        <v>111</v>
      </c>
      <c r="B82" s="14" t="s">
        <v>112</v>
      </c>
      <c r="C82" s="10" t="s">
        <v>12</v>
      </c>
      <c r="D82" s="18">
        <v>187.5</v>
      </c>
      <c r="E82" s="10">
        <v>3232</v>
      </c>
      <c r="F82" s="9" t="s">
        <v>93</v>
      </c>
      <c r="G82" s="28" t="s">
        <v>14</v>
      </c>
    </row>
    <row r="83" spans="1:7" ht="15.75" thickBot="1" x14ac:dyDescent="0.3">
      <c r="A83" s="22" t="s">
        <v>17</v>
      </c>
      <c r="B83" s="23"/>
      <c r="C83" s="24"/>
      <c r="D83" s="25">
        <f>SUM(D82:D82)</f>
        <v>187.5</v>
      </c>
      <c r="E83" s="24"/>
      <c r="F83" s="26"/>
      <c r="G83" s="27"/>
    </row>
    <row r="84" spans="1:7" x14ac:dyDescent="0.25">
      <c r="A84" s="9" t="s">
        <v>113</v>
      </c>
      <c r="B84" s="14" t="s">
        <v>114</v>
      </c>
      <c r="C84" s="10" t="s">
        <v>81</v>
      </c>
      <c r="D84" s="18">
        <v>8019.61</v>
      </c>
      <c r="E84" s="10">
        <v>3223</v>
      </c>
      <c r="F84" s="9" t="s">
        <v>108</v>
      </c>
      <c r="G84" s="28" t="s">
        <v>14</v>
      </c>
    </row>
    <row r="85" spans="1:7" ht="15.75" thickBot="1" x14ac:dyDescent="0.3">
      <c r="A85" s="22" t="s">
        <v>17</v>
      </c>
      <c r="B85" s="23"/>
      <c r="C85" s="24"/>
      <c r="D85" s="25">
        <f>SUM(D84:D84)</f>
        <v>8019.61</v>
      </c>
      <c r="E85" s="24"/>
      <c r="F85" s="26"/>
      <c r="G85" s="27"/>
    </row>
    <row r="86" spans="1:7" x14ac:dyDescent="0.25">
      <c r="A86" s="9" t="s">
        <v>115</v>
      </c>
      <c r="B86" s="14" t="s">
        <v>116</v>
      </c>
      <c r="C86" s="10" t="s">
        <v>20</v>
      </c>
      <c r="D86" s="18">
        <v>275.75</v>
      </c>
      <c r="E86" s="10">
        <v>3232</v>
      </c>
      <c r="F86" s="9" t="s">
        <v>93</v>
      </c>
      <c r="G86" s="28" t="s">
        <v>14</v>
      </c>
    </row>
    <row r="87" spans="1:7" ht="15.75" thickBot="1" x14ac:dyDescent="0.3">
      <c r="A87" s="22" t="s">
        <v>17</v>
      </c>
      <c r="B87" s="23"/>
      <c r="C87" s="24"/>
      <c r="D87" s="25">
        <f>SUM(D86:D86)</f>
        <v>275.75</v>
      </c>
      <c r="E87" s="24"/>
      <c r="F87" s="26"/>
      <c r="G87" s="27"/>
    </row>
    <row r="88" spans="1:7" x14ac:dyDescent="0.25">
      <c r="A88" s="9" t="s">
        <v>117</v>
      </c>
      <c r="B88" s="14" t="s">
        <v>118</v>
      </c>
      <c r="C88" s="10" t="s">
        <v>12</v>
      </c>
      <c r="D88" s="18">
        <v>402.81</v>
      </c>
      <c r="E88" s="10">
        <v>3234</v>
      </c>
      <c r="F88" s="9" t="s">
        <v>89</v>
      </c>
      <c r="G88" s="28" t="s">
        <v>14</v>
      </c>
    </row>
    <row r="89" spans="1:7" ht="15.75" thickBot="1" x14ac:dyDescent="0.3">
      <c r="A89" s="22" t="s">
        <v>17</v>
      </c>
      <c r="B89" s="23"/>
      <c r="C89" s="24"/>
      <c r="D89" s="25">
        <f>SUM(D88:D88)</f>
        <v>402.81</v>
      </c>
      <c r="E89" s="24"/>
      <c r="F89" s="26"/>
      <c r="G89" s="27"/>
    </row>
    <row r="90" spans="1:7" x14ac:dyDescent="0.25">
      <c r="A90" s="9" t="s">
        <v>119</v>
      </c>
      <c r="B90" s="14" t="s">
        <v>120</v>
      </c>
      <c r="C90" s="10" t="s">
        <v>81</v>
      </c>
      <c r="D90" s="18">
        <v>1471.39</v>
      </c>
      <c r="E90" s="10">
        <v>3222</v>
      </c>
      <c r="F90" s="9" t="s">
        <v>15</v>
      </c>
      <c r="G90" s="28" t="s">
        <v>14</v>
      </c>
    </row>
    <row r="91" spans="1:7" ht="15.75" thickBot="1" x14ac:dyDescent="0.3">
      <c r="A91" s="22" t="s">
        <v>17</v>
      </c>
      <c r="B91" s="23"/>
      <c r="C91" s="24"/>
      <c r="D91" s="25">
        <f>SUM(D90:D90)</f>
        <v>1471.39</v>
      </c>
      <c r="E91" s="24"/>
      <c r="F91" s="26"/>
      <c r="G91" s="27"/>
    </row>
    <row r="92" spans="1:7" x14ac:dyDescent="0.25">
      <c r="A92" s="9" t="s">
        <v>121</v>
      </c>
      <c r="B92" s="14" t="s">
        <v>122</v>
      </c>
      <c r="C92" s="10" t="s">
        <v>123</v>
      </c>
      <c r="D92" s="18">
        <v>51.7</v>
      </c>
      <c r="E92" s="10">
        <v>3222</v>
      </c>
      <c r="F92" s="9" t="s">
        <v>15</v>
      </c>
      <c r="G92" s="28" t="s">
        <v>14</v>
      </c>
    </row>
    <row r="93" spans="1:7" ht="15.75" thickBot="1" x14ac:dyDescent="0.3">
      <c r="A93" s="22" t="s">
        <v>17</v>
      </c>
      <c r="B93" s="23"/>
      <c r="C93" s="24"/>
      <c r="D93" s="25">
        <f>SUM(D92:D92)</f>
        <v>51.7</v>
      </c>
      <c r="E93" s="24"/>
      <c r="F93" s="26"/>
      <c r="G93" s="27"/>
    </row>
    <row r="94" spans="1:7" x14ac:dyDescent="0.25">
      <c r="A94" s="9" t="s">
        <v>124</v>
      </c>
      <c r="B94" s="14" t="s">
        <v>125</v>
      </c>
      <c r="C94" s="10" t="s">
        <v>12</v>
      </c>
      <c r="D94" s="18">
        <v>107.96</v>
      </c>
      <c r="E94" s="10">
        <v>3224</v>
      </c>
      <c r="F94" s="9" t="s">
        <v>33</v>
      </c>
      <c r="G94" s="28" t="s">
        <v>14</v>
      </c>
    </row>
    <row r="95" spans="1:7" ht="15.75" thickBot="1" x14ac:dyDescent="0.3">
      <c r="A95" s="22" t="s">
        <v>17</v>
      </c>
      <c r="B95" s="23"/>
      <c r="C95" s="24"/>
      <c r="D95" s="25">
        <f>SUM(D94:D94)</f>
        <v>107.96</v>
      </c>
      <c r="E95" s="24"/>
      <c r="F95" s="26"/>
      <c r="G95" s="27"/>
    </row>
    <row r="96" spans="1:7" x14ac:dyDescent="0.25">
      <c r="A96" s="9" t="s">
        <v>126</v>
      </c>
      <c r="B96" s="14" t="s">
        <v>127</v>
      </c>
      <c r="C96" s="10" t="s">
        <v>81</v>
      </c>
      <c r="D96" s="18">
        <v>1588.05</v>
      </c>
      <c r="E96" s="10">
        <v>3231</v>
      </c>
      <c r="F96" s="9" t="s">
        <v>82</v>
      </c>
      <c r="G96" s="28" t="s">
        <v>14</v>
      </c>
    </row>
    <row r="97" spans="1:7" ht="15.75" thickBot="1" x14ac:dyDescent="0.3">
      <c r="A97" s="22" t="s">
        <v>17</v>
      </c>
      <c r="B97" s="23"/>
      <c r="C97" s="24"/>
      <c r="D97" s="25">
        <f>SUM(D96:D96)</f>
        <v>1588.05</v>
      </c>
      <c r="E97" s="24"/>
      <c r="F97" s="26"/>
      <c r="G97" s="27"/>
    </row>
    <row r="98" spans="1:7" x14ac:dyDescent="0.25">
      <c r="A98" s="9" t="s">
        <v>128</v>
      </c>
      <c r="B98" s="14" t="s">
        <v>129</v>
      </c>
      <c r="C98" s="10" t="s">
        <v>51</v>
      </c>
      <c r="D98" s="18">
        <v>1873.22</v>
      </c>
      <c r="E98" s="10">
        <v>3239</v>
      </c>
      <c r="F98" s="9" t="s">
        <v>130</v>
      </c>
      <c r="G98" s="28" t="s">
        <v>14</v>
      </c>
    </row>
    <row r="99" spans="1:7" ht="15.75" thickBot="1" x14ac:dyDescent="0.3">
      <c r="A99" s="22" t="s">
        <v>17</v>
      </c>
      <c r="B99" s="23"/>
      <c r="C99" s="24"/>
      <c r="D99" s="25">
        <f>SUM(D98:D98)</f>
        <v>1873.22</v>
      </c>
      <c r="E99" s="24"/>
      <c r="F99" s="26"/>
      <c r="G99" s="27"/>
    </row>
    <row r="100" spans="1:7" x14ac:dyDescent="0.25">
      <c r="A100" s="9" t="s">
        <v>131</v>
      </c>
      <c r="B100" s="14" t="s">
        <v>132</v>
      </c>
      <c r="C100" s="10" t="s">
        <v>81</v>
      </c>
      <c r="D100" s="18">
        <v>116.01</v>
      </c>
      <c r="E100" s="10">
        <v>3221</v>
      </c>
      <c r="F100" s="9" t="s">
        <v>13</v>
      </c>
      <c r="G100" s="28" t="s">
        <v>14</v>
      </c>
    </row>
    <row r="101" spans="1:7" ht="15.75" thickBot="1" x14ac:dyDescent="0.3">
      <c r="A101" s="22" t="s">
        <v>17</v>
      </c>
      <c r="B101" s="23"/>
      <c r="C101" s="24"/>
      <c r="D101" s="25">
        <f>SUM(D100:D100)</f>
        <v>116.01</v>
      </c>
      <c r="E101" s="24"/>
      <c r="F101" s="26"/>
      <c r="G101" s="27"/>
    </row>
    <row r="102" spans="1:7" x14ac:dyDescent="0.25">
      <c r="A102" s="9" t="s">
        <v>133</v>
      </c>
      <c r="B102" s="14" t="s">
        <v>134</v>
      </c>
      <c r="C102" s="10" t="s">
        <v>123</v>
      </c>
      <c r="D102" s="18">
        <v>105</v>
      </c>
      <c r="E102" s="10">
        <v>3235</v>
      </c>
      <c r="F102" s="9" t="s">
        <v>135</v>
      </c>
      <c r="G102" s="28" t="s">
        <v>14</v>
      </c>
    </row>
    <row r="103" spans="1:7" ht="15.75" thickBot="1" x14ac:dyDescent="0.3">
      <c r="A103" s="22" t="s">
        <v>17</v>
      </c>
      <c r="B103" s="23"/>
      <c r="C103" s="24"/>
      <c r="D103" s="25">
        <f>SUM(D102:D102)</f>
        <v>105</v>
      </c>
      <c r="E103" s="24"/>
      <c r="F103" s="26"/>
      <c r="G103" s="27"/>
    </row>
    <row r="104" spans="1:7" x14ac:dyDescent="0.25">
      <c r="A104" s="9" t="s">
        <v>136</v>
      </c>
      <c r="B104" s="14" t="s">
        <v>137</v>
      </c>
      <c r="C104" s="10" t="s">
        <v>20</v>
      </c>
      <c r="D104" s="18">
        <v>266.5</v>
      </c>
      <c r="E104" s="10">
        <v>3222</v>
      </c>
      <c r="F104" s="9" t="s">
        <v>15</v>
      </c>
      <c r="G104" s="28" t="s">
        <v>14</v>
      </c>
    </row>
    <row r="105" spans="1:7" x14ac:dyDescent="0.25">
      <c r="A105" s="9"/>
      <c r="B105" s="14"/>
      <c r="C105" s="10"/>
      <c r="D105" s="18">
        <v>287.5</v>
      </c>
      <c r="E105" s="10">
        <v>3238</v>
      </c>
      <c r="F105" s="9" t="s">
        <v>29</v>
      </c>
      <c r="G105" s="21" t="s">
        <v>14</v>
      </c>
    </row>
    <row r="106" spans="1:7" ht="15.75" thickBot="1" x14ac:dyDescent="0.3">
      <c r="A106" s="22" t="s">
        <v>17</v>
      </c>
      <c r="B106" s="23"/>
      <c r="C106" s="24"/>
      <c r="D106" s="25">
        <f>SUM(D104:D105)</f>
        <v>554</v>
      </c>
      <c r="E106" s="24"/>
      <c r="F106" s="26"/>
      <c r="G106" s="27"/>
    </row>
    <row r="107" spans="1:7" x14ac:dyDescent="0.25">
      <c r="A107" s="9" t="s">
        <v>138</v>
      </c>
      <c r="B107" s="14" t="s">
        <v>139</v>
      </c>
      <c r="C107" s="10" t="s">
        <v>140</v>
      </c>
      <c r="D107" s="18">
        <v>339.94</v>
      </c>
      <c r="E107" s="10">
        <v>3222</v>
      </c>
      <c r="F107" s="9" t="s">
        <v>15</v>
      </c>
      <c r="G107" s="28" t="s">
        <v>14</v>
      </c>
    </row>
    <row r="108" spans="1:7" ht="15.75" thickBot="1" x14ac:dyDescent="0.3">
      <c r="A108" s="22" t="s">
        <v>17</v>
      </c>
      <c r="B108" s="23"/>
      <c r="C108" s="24"/>
      <c r="D108" s="25">
        <f>SUM(D107:D107)</f>
        <v>339.94</v>
      </c>
      <c r="E108" s="24"/>
      <c r="F108" s="26"/>
      <c r="G108" s="27"/>
    </row>
    <row r="109" spans="1:7" x14ac:dyDescent="0.25">
      <c r="A109" s="9" t="s">
        <v>141</v>
      </c>
      <c r="B109" s="14" t="s">
        <v>142</v>
      </c>
      <c r="C109" s="10" t="s">
        <v>12</v>
      </c>
      <c r="D109" s="18">
        <v>755.17</v>
      </c>
      <c r="E109" s="10">
        <v>3222</v>
      </c>
      <c r="F109" s="9" t="s">
        <v>15</v>
      </c>
      <c r="G109" s="28" t="s">
        <v>14</v>
      </c>
    </row>
    <row r="110" spans="1:7" ht="15.75" thickBot="1" x14ac:dyDescent="0.3">
      <c r="A110" s="22" t="s">
        <v>17</v>
      </c>
      <c r="B110" s="23"/>
      <c r="C110" s="24"/>
      <c r="D110" s="25">
        <f>SUM(D109:D109)</f>
        <v>755.17</v>
      </c>
      <c r="E110" s="24"/>
      <c r="F110" s="26"/>
      <c r="G110" s="27"/>
    </row>
    <row r="111" spans="1:7" x14ac:dyDescent="0.25">
      <c r="A111" s="9" t="s">
        <v>143</v>
      </c>
      <c r="B111" s="14" t="s">
        <v>144</v>
      </c>
      <c r="C111" s="10" t="s">
        <v>54</v>
      </c>
      <c r="D111" s="18">
        <v>228.78</v>
      </c>
      <c r="E111" s="10">
        <v>3228</v>
      </c>
      <c r="F111" s="9" t="s">
        <v>162</v>
      </c>
      <c r="G111" s="28" t="s">
        <v>14</v>
      </c>
    </row>
    <row r="112" spans="1:7" ht="15.75" thickBot="1" x14ac:dyDescent="0.3">
      <c r="A112" s="22" t="s">
        <v>17</v>
      </c>
      <c r="B112" s="23"/>
      <c r="C112" s="24"/>
      <c r="D112" s="25">
        <f>SUM(D111:D111)</f>
        <v>228.78</v>
      </c>
      <c r="E112" s="24"/>
      <c r="F112" s="26"/>
      <c r="G112" s="27"/>
    </row>
    <row r="113" spans="1:7" x14ac:dyDescent="0.25">
      <c r="A113" s="9" t="s">
        <v>63</v>
      </c>
      <c r="B113" s="14" t="s">
        <v>64</v>
      </c>
      <c r="C113" s="10" t="s">
        <v>51</v>
      </c>
      <c r="D113" s="18">
        <v>86.35</v>
      </c>
      <c r="E113" s="10">
        <v>3222</v>
      </c>
      <c r="F113" s="9" t="s">
        <v>15</v>
      </c>
      <c r="G113" s="28" t="s">
        <v>14</v>
      </c>
    </row>
    <row r="114" spans="1:7" ht="15.75" thickBot="1" x14ac:dyDescent="0.3">
      <c r="A114" s="22" t="s">
        <v>17</v>
      </c>
      <c r="B114" s="23"/>
      <c r="C114" s="24"/>
      <c r="D114" s="25">
        <f>SUM(D113:D113)</f>
        <v>86.35</v>
      </c>
      <c r="E114" s="24"/>
      <c r="F114" s="26"/>
      <c r="G114" s="27"/>
    </row>
    <row r="115" spans="1:7" x14ac:dyDescent="0.25">
      <c r="A115" s="9" t="s">
        <v>145</v>
      </c>
      <c r="B115" s="14" t="s">
        <v>146</v>
      </c>
      <c r="C115" s="10" t="s">
        <v>20</v>
      </c>
      <c r="D115" s="18">
        <v>143.75</v>
      </c>
      <c r="E115" s="10">
        <v>3232</v>
      </c>
      <c r="F115" s="9" t="s">
        <v>93</v>
      </c>
      <c r="G115" s="28" t="s">
        <v>14</v>
      </c>
    </row>
    <row r="116" spans="1:7" ht="15.75" thickBot="1" x14ac:dyDescent="0.3">
      <c r="A116" s="22" t="s">
        <v>17</v>
      </c>
      <c r="B116" s="23"/>
      <c r="C116" s="24"/>
      <c r="D116" s="25">
        <f>SUM(D115:D115)</f>
        <v>143.75</v>
      </c>
      <c r="E116" s="24"/>
      <c r="F116" s="26"/>
      <c r="G116" s="27"/>
    </row>
    <row r="117" spans="1:7" x14ac:dyDescent="0.25">
      <c r="A117" s="9" t="s">
        <v>147</v>
      </c>
      <c r="B117" s="14" t="s">
        <v>148</v>
      </c>
      <c r="C117" s="10" t="s">
        <v>12</v>
      </c>
      <c r="D117" s="18">
        <v>3668.92</v>
      </c>
      <c r="E117" s="10">
        <v>3222</v>
      </c>
      <c r="F117" s="9" t="s">
        <v>15</v>
      </c>
      <c r="G117" s="28" t="s">
        <v>14</v>
      </c>
    </row>
    <row r="118" spans="1:7" x14ac:dyDescent="0.25">
      <c r="A118" s="9"/>
      <c r="B118" s="14"/>
      <c r="C118" s="10"/>
      <c r="D118" s="18">
        <v>330.77</v>
      </c>
      <c r="E118" s="10">
        <v>3228</v>
      </c>
      <c r="F118" s="9" t="s">
        <v>162</v>
      </c>
      <c r="G118" s="21" t="s">
        <v>14</v>
      </c>
    </row>
    <row r="119" spans="1:7" ht="15.75" thickBot="1" x14ac:dyDescent="0.3">
      <c r="A119" s="22" t="s">
        <v>17</v>
      </c>
      <c r="B119" s="23"/>
      <c r="C119" s="24"/>
      <c r="D119" s="25">
        <f>SUM(D117:D118)</f>
        <v>3999.69</v>
      </c>
      <c r="E119" s="24"/>
      <c r="F119" s="26"/>
      <c r="G119" s="27"/>
    </row>
    <row r="120" spans="1:7" ht="15.75" thickTop="1" x14ac:dyDescent="0.25">
      <c r="A120" s="9" t="s">
        <v>158</v>
      </c>
      <c r="B120" s="14" t="s">
        <v>159</v>
      </c>
      <c r="C120" s="10" t="s">
        <v>160</v>
      </c>
      <c r="D120" s="18">
        <v>2124.0100000000002</v>
      </c>
      <c r="E120" s="10">
        <v>3220</v>
      </c>
      <c r="F120" s="9" t="s">
        <v>161</v>
      </c>
      <c r="G120" s="20" t="s">
        <v>14</v>
      </c>
    </row>
    <row r="121" spans="1:7" ht="27" customHeight="1" thickBot="1" x14ac:dyDescent="0.3">
      <c r="A121" s="22" t="s">
        <v>17</v>
      </c>
      <c r="B121" s="23"/>
      <c r="C121" s="24"/>
      <c r="D121" s="25">
        <f>SUM(D120:D120)</f>
        <v>2124.0100000000002</v>
      </c>
      <c r="E121" s="24"/>
      <c r="F121" s="26"/>
      <c r="G121" s="27"/>
    </row>
    <row r="122" spans="1:7" x14ac:dyDescent="0.25">
      <c r="A122" s="9" t="s">
        <v>44</v>
      </c>
      <c r="B122" s="14" t="s">
        <v>45</v>
      </c>
      <c r="C122" s="10" t="s">
        <v>12</v>
      </c>
      <c r="D122" s="18">
        <v>21.64</v>
      </c>
      <c r="E122" s="10">
        <v>3228</v>
      </c>
      <c r="F122" s="9" t="s">
        <v>162</v>
      </c>
      <c r="G122" s="28" t="s">
        <v>14</v>
      </c>
    </row>
    <row r="123" spans="1:7" ht="27" customHeight="1" thickBot="1" x14ac:dyDescent="0.3">
      <c r="A123" s="22" t="s">
        <v>17</v>
      </c>
      <c r="B123" s="23"/>
      <c r="C123" s="24"/>
      <c r="D123" s="25">
        <f>SUM(D122:D122)</f>
        <v>21.64</v>
      </c>
      <c r="E123" s="24"/>
      <c r="F123" s="26"/>
      <c r="G123" s="27"/>
    </row>
    <row r="124" spans="1:7" ht="27" customHeight="1" x14ac:dyDescent="0.25">
      <c r="A124" s="53" t="s">
        <v>163</v>
      </c>
      <c r="B124" s="54" t="s">
        <v>164</v>
      </c>
      <c r="C124" s="55" t="s">
        <v>32</v>
      </c>
      <c r="D124" s="56">
        <v>420</v>
      </c>
      <c r="E124" s="55">
        <v>3295</v>
      </c>
      <c r="F124" s="57" t="s">
        <v>165</v>
      </c>
      <c r="G124" s="58" t="s">
        <v>14</v>
      </c>
    </row>
    <row r="125" spans="1:7" ht="21" customHeight="1" thickBot="1" x14ac:dyDescent="0.3">
      <c r="A125" s="59" t="s">
        <v>17</v>
      </c>
      <c r="B125" s="23"/>
      <c r="C125" s="24"/>
      <c r="D125" s="60">
        <f>SUM(D124:D124)</f>
        <v>420</v>
      </c>
      <c r="E125" s="24"/>
      <c r="F125" s="26"/>
      <c r="G125" s="61"/>
    </row>
    <row r="126" spans="1:7" ht="27" customHeight="1" x14ac:dyDescent="0.25">
      <c r="A126" s="9" t="s">
        <v>166</v>
      </c>
      <c r="B126" s="54" t="s">
        <v>167</v>
      </c>
      <c r="C126" s="55" t="s">
        <v>32</v>
      </c>
      <c r="D126" s="62">
        <v>79352.88</v>
      </c>
      <c r="E126" s="55">
        <v>5443</v>
      </c>
      <c r="F126" s="57" t="s">
        <v>168</v>
      </c>
      <c r="G126" s="58" t="s">
        <v>14</v>
      </c>
    </row>
    <row r="127" spans="1:7" ht="25.5" customHeight="1" thickBot="1" x14ac:dyDescent="0.3">
      <c r="A127" s="22" t="s">
        <v>17</v>
      </c>
      <c r="B127" s="23"/>
      <c r="C127" s="24"/>
      <c r="D127" s="63">
        <f>D126</f>
        <v>79352.88</v>
      </c>
      <c r="E127" s="24"/>
      <c r="F127" s="26"/>
      <c r="G127" s="27"/>
    </row>
    <row r="128" spans="1:7" ht="27" customHeight="1" x14ac:dyDescent="0.25">
      <c r="A128" s="64" t="s">
        <v>169</v>
      </c>
      <c r="B128" s="54" t="s">
        <v>170</v>
      </c>
      <c r="C128" s="55" t="s">
        <v>32</v>
      </c>
      <c r="D128" s="65">
        <v>40.03</v>
      </c>
      <c r="E128" s="55">
        <v>3294</v>
      </c>
      <c r="F128" s="57" t="s">
        <v>66</v>
      </c>
      <c r="G128" s="58" t="s">
        <v>14</v>
      </c>
    </row>
    <row r="129" spans="1:7" ht="18.75" customHeight="1" thickBot="1" x14ac:dyDescent="0.3">
      <c r="A129" s="59" t="s">
        <v>17</v>
      </c>
      <c r="B129" s="23"/>
      <c r="C129" s="24"/>
      <c r="D129" s="66">
        <f>SUM(D128:D128)</f>
        <v>40.03</v>
      </c>
      <c r="E129" s="24"/>
      <c r="F129" s="26"/>
      <c r="G129" s="61"/>
    </row>
    <row r="130" spans="1:7" x14ac:dyDescent="0.25">
      <c r="A130" s="9"/>
      <c r="B130" s="14"/>
      <c r="C130" s="10"/>
      <c r="D130" s="18"/>
      <c r="E130" s="10"/>
      <c r="F130" s="9"/>
      <c r="G130" s="21"/>
    </row>
    <row r="131" spans="1:7" ht="15.75" thickBot="1" x14ac:dyDescent="0.3">
      <c r="A131" s="9"/>
      <c r="B131" s="14"/>
      <c r="C131" s="10"/>
      <c r="D131" s="18"/>
      <c r="E131" s="10"/>
      <c r="F131" s="9"/>
      <c r="G131" s="21"/>
    </row>
    <row r="132" spans="1:7" ht="27" customHeight="1" thickBot="1" x14ac:dyDescent="0.3">
      <c r="A132" s="43" t="s">
        <v>156</v>
      </c>
      <c r="B132" s="14"/>
      <c r="C132" s="10"/>
      <c r="D132" s="44">
        <f>D129+D127+D125+D123+D121+D119+D116+D114+D112+D110+D108+D106+D103+D101+D99+D97+D95+D93+D91++D89+D87+D85+D83+D81+D79+D77+D75+D73+D71+D69+D67+D65+D63+D61+D59+D57+D55+D53+D51+D49+D47+D45+D42+D40+D38+D36+D34+D32+D29+D27+D24+D22+D20+D18+D16+D14+D10</f>
        <v>131802.15</v>
      </c>
      <c r="E132" s="10"/>
      <c r="F132" s="9"/>
      <c r="G132" s="21"/>
    </row>
    <row r="133" spans="1:7" x14ac:dyDescent="0.25">
      <c r="A133" s="9"/>
      <c r="B133" s="14"/>
      <c r="C133" s="10"/>
      <c r="D133" s="18"/>
      <c r="E133" s="10"/>
      <c r="F133" s="9"/>
      <c r="G133" s="21"/>
    </row>
    <row r="134" spans="1:7" x14ac:dyDescent="0.25">
      <c r="A134" s="9"/>
      <c r="B134" s="14"/>
      <c r="C134" s="10"/>
      <c r="D134" s="18"/>
      <c r="E134" s="10"/>
      <c r="F134" s="9"/>
      <c r="G134" s="21"/>
    </row>
    <row r="135" spans="1:7" ht="15.75" thickBot="1" x14ac:dyDescent="0.3">
      <c r="A135" s="9"/>
      <c r="B135" s="14"/>
      <c r="C135" s="10"/>
      <c r="D135" s="18"/>
      <c r="E135" s="10"/>
      <c r="F135" s="9"/>
      <c r="G135" s="21"/>
    </row>
    <row r="136" spans="1:7" x14ac:dyDescent="0.25">
      <c r="A136" s="9"/>
      <c r="B136" s="14"/>
      <c r="C136" s="10"/>
      <c r="D136" s="34">
        <v>266949.34000000003</v>
      </c>
      <c r="E136" s="35">
        <v>3111</v>
      </c>
      <c r="F136" s="36" t="s">
        <v>65</v>
      </c>
      <c r="G136" s="37" t="s">
        <v>14</v>
      </c>
    </row>
    <row r="137" spans="1:7" x14ac:dyDescent="0.25">
      <c r="A137" s="9"/>
      <c r="B137" s="14"/>
      <c r="C137" s="10"/>
      <c r="D137" s="38">
        <v>9240.58</v>
      </c>
      <c r="E137" s="39">
        <v>3121</v>
      </c>
      <c r="F137" s="40" t="s">
        <v>149</v>
      </c>
      <c r="G137" s="41" t="s">
        <v>14</v>
      </c>
    </row>
    <row r="138" spans="1:7" x14ac:dyDescent="0.25">
      <c r="A138" s="9"/>
      <c r="B138" s="14"/>
      <c r="C138" s="10"/>
      <c r="D138" s="38">
        <v>44046.67</v>
      </c>
      <c r="E138" s="39">
        <v>3132</v>
      </c>
      <c r="F138" s="40" t="s">
        <v>150</v>
      </c>
      <c r="G138" s="41" t="s">
        <v>14</v>
      </c>
    </row>
    <row r="139" spans="1:7" x14ac:dyDescent="0.25">
      <c r="A139" s="9"/>
      <c r="B139" s="14"/>
      <c r="C139" s="10"/>
      <c r="D139" s="38">
        <v>155.44999999999999</v>
      </c>
      <c r="E139" s="39">
        <v>3293</v>
      </c>
      <c r="F139" s="40" t="s">
        <v>151</v>
      </c>
      <c r="G139" s="41" t="s">
        <v>14</v>
      </c>
    </row>
    <row r="140" spans="1:7" ht="15.75" thickBot="1" x14ac:dyDescent="0.3">
      <c r="A140" s="9"/>
      <c r="B140" s="14"/>
      <c r="C140" s="10"/>
      <c r="D140" s="42">
        <v>933.6</v>
      </c>
      <c r="E140" s="39">
        <v>3299</v>
      </c>
      <c r="F140" s="40" t="s">
        <v>21</v>
      </c>
      <c r="G140" s="41" t="s">
        <v>14</v>
      </c>
    </row>
    <row r="141" spans="1:7" x14ac:dyDescent="0.25">
      <c r="A141" s="9"/>
      <c r="B141" s="14"/>
      <c r="C141" s="10"/>
      <c r="D141" s="38">
        <v>3969.13</v>
      </c>
      <c r="E141" s="39">
        <v>3211</v>
      </c>
      <c r="F141" s="40" t="s">
        <v>152</v>
      </c>
      <c r="G141" s="37" t="s">
        <v>14</v>
      </c>
    </row>
    <row r="142" spans="1:7" x14ac:dyDescent="0.25">
      <c r="A142" s="9"/>
      <c r="B142" s="14"/>
      <c r="C142" s="10"/>
      <c r="D142" s="42">
        <v>8104.48</v>
      </c>
      <c r="E142" s="39">
        <v>3212</v>
      </c>
      <c r="F142" s="40" t="s">
        <v>153</v>
      </c>
      <c r="G142" s="41" t="s">
        <v>14</v>
      </c>
    </row>
    <row r="143" spans="1:7" ht="15.75" thickBot="1" x14ac:dyDescent="0.3">
      <c r="A143" s="9"/>
      <c r="B143" s="14"/>
      <c r="C143" s="10"/>
      <c r="D143" s="38">
        <v>1045.1400000000001</v>
      </c>
      <c r="E143" s="39">
        <v>3237</v>
      </c>
      <c r="F143" s="40" t="s">
        <v>154</v>
      </c>
      <c r="G143" s="41" t="s">
        <v>14</v>
      </c>
    </row>
    <row r="144" spans="1:7" x14ac:dyDescent="0.25">
      <c r="A144" s="9"/>
      <c r="B144" s="14"/>
      <c r="C144" s="10"/>
      <c r="D144" s="42">
        <v>1651.27</v>
      </c>
      <c r="E144" s="39">
        <v>3296</v>
      </c>
      <c r="F144" s="40" t="s">
        <v>155</v>
      </c>
      <c r="G144" s="37" t="s">
        <v>14</v>
      </c>
    </row>
    <row r="145" spans="1:7" x14ac:dyDescent="0.25">
      <c r="A145" s="9"/>
      <c r="B145" s="14"/>
      <c r="C145" s="10"/>
      <c r="D145" s="18"/>
      <c r="E145" s="10"/>
      <c r="F145" s="9"/>
      <c r="G145" s="21"/>
    </row>
    <row r="146" spans="1:7" x14ac:dyDescent="0.25">
      <c r="A146" s="9"/>
      <c r="B146" s="14"/>
      <c r="C146" s="10"/>
      <c r="D146" s="18"/>
      <c r="E146" s="10"/>
      <c r="F146" s="9"/>
      <c r="G146" s="21"/>
    </row>
    <row r="147" spans="1:7" x14ac:dyDescent="0.25">
      <c r="A147" s="9"/>
      <c r="B147" s="14"/>
      <c r="C147" s="10"/>
      <c r="D147" s="18"/>
      <c r="E147" s="10"/>
      <c r="F147" s="9"/>
      <c r="G147" s="21"/>
    </row>
    <row r="148" spans="1:7" x14ac:dyDescent="0.25">
      <c r="A148" s="9"/>
      <c r="B148" s="14"/>
      <c r="C148" s="10"/>
      <c r="D148" s="18"/>
      <c r="E148" s="10"/>
      <c r="F148" s="9"/>
      <c r="G148" s="21"/>
    </row>
    <row r="149" spans="1:7" ht="15.75" thickBot="1" x14ac:dyDescent="0.3">
      <c r="A149" s="9"/>
      <c r="B149" s="14"/>
      <c r="C149" s="10"/>
      <c r="D149" s="18"/>
      <c r="E149" s="10"/>
      <c r="F149" s="9"/>
      <c r="G149" s="21"/>
    </row>
    <row r="150" spans="1:7" ht="21" customHeight="1" thickBot="1" x14ac:dyDescent="0.3">
      <c r="A150" s="45" t="s">
        <v>157</v>
      </c>
      <c r="B150" s="23"/>
      <c r="C150" s="24"/>
      <c r="D150" s="46">
        <f>D136+D137+D138+D139+D140+D141+D142+D143+D144</f>
        <v>336095.66000000003</v>
      </c>
      <c r="E150" s="24"/>
      <c r="F150" s="26"/>
      <c r="G150" s="27"/>
    </row>
    <row r="151" spans="1:7" x14ac:dyDescent="0.25">
      <c r="A151" s="9"/>
      <c r="B151" s="14"/>
      <c r="C151" s="10"/>
      <c r="D151" s="18"/>
      <c r="E151" s="10"/>
      <c r="F151" s="9"/>
      <c r="G151" s="21"/>
    </row>
    <row r="152" spans="1:7" x14ac:dyDescent="0.25">
      <c r="A152" s="9"/>
      <c r="B152" s="14"/>
      <c r="C152" s="10"/>
      <c r="D152" s="18"/>
      <c r="E152" s="10"/>
      <c r="F152" s="9"/>
      <c r="G152" s="21"/>
    </row>
    <row r="153" spans="1:7" x14ac:dyDescent="0.25">
      <c r="A153" s="9"/>
      <c r="B153" s="14"/>
      <c r="C153" s="10"/>
      <c r="D153" s="18"/>
      <c r="E153" s="10"/>
      <c r="F153" s="9"/>
      <c r="G153" s="21"/>
    </row>
    <row r="154" spans="1:7" x14ac:dyDescent="0.25">
      <c r="A154" s="9"/>
      <c r="B154" s="14"/>
      <c r="C154" s="10"/>
      <c r="D154" s="18"/>
      <c r="E154" s="10"/>
      <c r="F154" s="9"/>
      <c r="G154" s="21"/>
    </row>
    <row r="155" spans="1:7" x14ac:dyDescent="0.25">
      <c r="A155" s="9"/>
      <c r="B155" s="14"/>
      <c r="C155" s="10"/>
      <c r="D155" s="18"/>
      <c r="E155" s="10"/>
      <c r="F155" s="9"/>
      <c r="G155" s="21"/>
    </row>
    <row r="156" spans="1:7" ht="15.75" thickBot="1" x14ac:dyDescent="0.3">
      <c r="A156" s="9"/>
      <c r="B156" s="14"/>
      <c r="C156" s="10"/>
      <c r="D156" s="18"/>
      <c r="E156" s="10"/>
      <c r="F156" s="9"/>
      <c r="G156" s="21"/>
    </row>
    <row r="157" spans="1:7" ht="33.75" customHeight="1" thickBot="1" x14ac:dyDescent="0.3">
      <c r="A157" s="47" t="s">
        <v>67</v>
      </c>
      <c r="B157" s="48"/>
      <c r="C157" s="49"/>
      <c r="D157" s="50">
        <f>D150+D132</f>
        <v>467897.81000000006</v>
      </c>
      <c r="E157" s="49"/>
      <c r="F157" s="51"/>
      <c r="G157" s="52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s="33" customFormat="1" x14ac:dyDescent="0.25">
      <c r="A160" s="29"/>
      <c r="B160" s="30"/>
      <c r="C160" s="31"/>
      <c r="D160" s="32"/>
      <c r="E160" s="31"/>
      <c r="F160" s="29"/>
    </row>
    <row r="161" spans="1:6" s="33" customFormat="1" x14ac:dyDescent="0.25">
      <c r="A161" s="29"/>
      <c r="B161" s="30"/>
      <c r="C161" s="31"/>
      <c r="D161" s="32"/>
      <c r="E161" s="31"/>
      <c r="F161" s="29"/>
    </row>
    <row r="162" spans="1:6" s="33" customFormat="1" x14ac:dyDescent="0.25">
      <c r="A162" s="29"/>
      <c r="B162" s="30"/>
      <c r="C162" s="31"/>
      <c r="D162" s="32"/>
      <c r="E162" s="31"/>
      <c r="F162" s="29"/>
    </row>
    <row r="163" spans="1:6" s="33" customFormat="1" x14ac:dyDescent="0.25">
      <c r="A163" s="29"/>
      <c r="B163" s="30"/>
      <c r="C163" s="31"/>
      <c r="D163" s="32"/>
      <c r="E163" s="31"/>
      <c r="F163" s="29"/>
    </row>
    <row r="164" spans="1:6" s="33" customFormat="1" x14ac:dyDescent="0.25">
      <c r="A164" s="29"/>
      <c r="B164" s="30"/>
      <c r="C164" s="31"/>
      <c r="D164" s="32"/>
      <c r="E164" s="31"/>
      <c r="F164" s="29"/>
    </row>
    <row r="165" spans="1:6" s="33" customFormat="1" x14ac:dyDescent="0.25">
      <c r="A165" s="29"/>
      <c r="B165" s="30"/>
      <c r="C165" s="31"/>
      <c r="D165" s="32"/>
      <c r="E165" s="31"/>
      <c r="F165" s="29"/>
    </row>
    <row r="166" spans="1:6" s="33" customFormat="1" x14ac:dyDescent="0.25">
      <c r="A166" s="29"/>
      <c r="B166" s="30"/>
      <c r="C166" s="31"/>
      <c r="D166" s="32"/>
      <c r="E166" s="31"/>
      <c r="F166" s="29"/>
    </row>
    <row r="167" spans="1:6" s="33" customFormat="1" x14ac:dyDescent="0.25">
      <c r="A167" s="29"/>
      <c r="B167" s="30"/>
      <c r="C167" s="31"/>
      <c r="D167" s="32"/>
      <c r="E167" s="31"/>
      <c r="F167" s="29"/>
    </row>
    <row r="168" spans="1:6" s="33" customFormat="1" x14ac:dyDescent="0.25">
      <c r="A168" s="29"/>
      <c r="B168" s="30"/>
      <c r="C168" s="31"/>
      <c r="D168" s="32"/>
      <c r="E168" s="31"/>
      <c r="F168" s="29"/>
    </row>
    <row r="169" spans="1:6" s="33" customFormat="1" x14ac:dyDescent="0.25">
      <c r="A169" s="29"/>
      <c r="B169" s="30"/>
      <c r="C169" s="31"/>
      <c r="D169" s="32"/>
      <c r="E169" s="31"/>
      <c r="F169" s="29"/>
    </row>
    <row r="170" spans="1:6" s="33" customFormat="1" x14ac:dyDescent="0.25">
      <c r="A170" s="29"/>
      <c r="B170" s="30"/>
      <c r="C170" s="31"/>
      <c r="D170" s="32"/>
      <c r="E170" s="31"/>
      <c r="F170" s="29"/>
    </row>
    <row r="171" spans="1:6" s="33" customFormat="1" x14ac:dyDescent="0.25">
      <c r="A171" s="29"/>
      <c r="B171" s="30"/>
      <c r="C171" s="31"/>
      <c r="D171" s="32"/>
      <c r="E171" s="31"/>
      <c r="F171" s="29"/>
    </row>
    <row r="172" spans="1:6" s="33" customFormat="1" x14ac:dyDescent="0.25">
      <c r="A172" s="29"/>
      <c r="B172" s="30"/>
      <c r="C172" s="31"/>
      <c r="D172" s="32"/>
      <c r="E172" s="31"/>
      <c r="F172" s="29"/>
    </row>
    <row r="173" spans="1:6" s="33" customFormat="1" x14ac:dyDescent="0.25">
      <c r="A173" s="29"/>
      <c r="B173" s="30"/>
      <c r="C173" s="31"/>
      <c r="D173" s="32"/>
      <c r="E173" s="31"/>
      <c r="F173" s="29"/>
    </row>
    <row r="174" spans="1:6" s="33" customFormat="1" x14ac:dyDescent="0.25">
      <c r="A174" s="29"/>
      <c r="B174" s="30"/>
      <c r="C174" s="31"/>
      <c r="D174" s="32"/>
      <c r="E174" s="31"/>
      <c r="F174" s="29"/>
    </row>
    <row r="175" spans="1:6" s="33" customFormat="1" x14ac:dyDescent="0.25">
      <c r="A175" s="29"/>
      <c r="B175" s="30"/>
      <c r="C175" s="31"/>
      <c r="D175" s="32"/>
      <c r="E175" s="31"/>
      <c r="F175" s="29"/>
    </row>
    <row r="176" spans="1:6" s="33" customFormat="1" x14ac:dyDescent="0.25">
      <c r="A176" s="29"/>
      <c r="B176" s="30"/>
      <c r="C176" s="31"/>
      <c r="D176" s="32"/>
      <c r="E176" s="31"/>
      <c r="F176" s="29"/>
    </row>
    <row r="177" spans="1:6" s="33" customFormat="1" x14ac:dyDescent="0.25">
      <c r="A177" s="29"/>
      <c r="B177" s="30"/>
      <c r="C177" s="31"/>
      <c r="D177" s="32"/>
      <c r="E177" s="31"/>
      <c r="F177" s="29"/>
    </row>
    <row r="178" spans="1:6" s="33" customFormat="1" x14ac:dyDescent="0.25">
      <c r="A178" s="29"/>
      <c r="B178" s="30"/>
      <c r="C178" s="31"/>
      <c r="D178" s="32"/>
      <c r="E178" s="31"/>
      <c r="F178" s="29"/>
    </row>
    <row r="179" spans="1:6" s="33" customFormat="1" x14ac:dyDescent="0.25">
      <c r="A179" s="29"/>
      <c r="B179" s="30"/>
      <c r="C179" s="31"/>
      <c r="D179" s="32"/>
      <c r="E179" s="31"/>
      <c r="F179" s="29"/>
    </row>
    <row r="180" spans="1:6" s="33" customFormat="1" x14ac:dyDescent="0.25">
      <c r="A180" s="29"/>
      <c r="B180" s="30"/>
      <c r="C180" s="31"/>
      <c r="D180" s="32"/>
      <c r="E180" s="31"/>
      <c r="F180" s="29"/>
    </row>
    <row r="181" spans="1:6" s="33" customFormat="1" x14ac:dyDescent="0.25">
      <c r="A181" s="29"/>
      <c r="B181" s="30"/>
      <c r="C181" s="31"/>
      <c r="D181" s="32"/>
      <c r="E181" s="31"/>
      <c r="F181" s="29"/>
    </row>
    <row r="182" spans="1:6" s="33" customFormat="1" x14ac:dyDescent="0.25">
      <c r="A182" s="29"/>
      <c r="B182" s="30"/>
      <c r="C182" s="31"/>
      <c r="D182" s="32"/>
      <c r="E182" s="31"/>
      <c r="F182" s="29"/>
    </row>
    <row r="183" spans="1:6" s="33" customFormat="1" x14ac:dyDescent="0.25">
      <c r="A183" s="29"/>
      <c r="B183" s="30"/>
      <c r="C183" s="31"/>
      <c r="D183" s="32"/>
      <c r="E183" s="31"/>
      <c r="F183" s="29"/>
    </row>
    <row r="184" spans="1:6" s="33" customFormat="1" x14ac:dyDescent="0.25">
      <c r="A184" s="29"/>
      <c r="B184" s="30"/>
      <c r="C184" s="31"/>
      <c r="D184" s="32"/>
      <c r="E184" s="31"/>
      <c r="F184" s="29"/>
    </row>
    <row r="185" spans="1:6" s="33" customFormat="1" x14ac:dyDescent="0.25">
      <c r="A185" s="29"/>
      <c r="B185" s="30"/>
      <c r="C185" s="31"/>
      <c r="D185" s="32"/>
      <c r="E185" s="31"/>
      <c r="F185" s="29"/>
    </row>
    <row r="186" spans="1:6" s="33" customFormat="1" x14ac:dyDescent="0.25">
      <c r="A186" s="29"/>
      <c r="B186" s="30"/>
      <c r="C186" s="31"/>
      <c r="D186" s="32"/>
      <c r="E186" s="31"/>
      <c r="F186" s="29"/>
    </row>
    <row r="187" spans="1:6" s="33" customFormat="1" x14ac:dyDescent="0.25">
      <c r="A187" s="29"/>
      <c r="B187" s="30"/>
      <c r="C187" s="31"/>
      <c r="D187" s="32"/>
      <c r="E187" s="31"/>
      <c r="F187" s="29"/>
    </row>
    <row r="188" spans="1:6" s="33" customFormat="1" x14ac:dyDescent="0.25">
      <c r="A188" s="29"/>
      <c r="B188" s="30"/>
      <c r="C188" s="31"/>
      <c r="D188" s="32"/>
      <c r="E188" s="31"/>
      <c r="F188" s="29"/>
    </row>
    <row r="189" spans="1:6" s="33" customFormat="1" x14ac:dyDescent="0.25">
      <c r="A189" s="29"/>
      <c r="B189" s="30"/>
      <c r="C189" s="31"/>
      <c r="D189" s="32"/>
      <c r="E189" s="31"/>
      <c r="F189" s="29"/>
    </row>
    <row r="190" spans="1:6" s="33" customFormat="1" x14ac:dyDescent="0.25">
      <c r="A190" s="29"/>
      <c r="B190" s="30"/>
      <c r="C190" s="31"/>
      <c r="D190" s="32"/>
      <c r="E190" s="31"/>
      <c r="F190" s="29"/>
    </row>
    <row r="191" spans="1:6" s="33" customFormat="1" x14ac:dyDescent="0.25">
      <c r="A191" s="29"/>
      <c r="B191" s="30"/>
      <c r="C191" s="31"/>
      <c r="D191" s="32"/>
      <c r="E191" s="31"/>
      <c r="F191" s="29"/>
    </row>
    <row r="192" spans="1:6" s="33" customFormat="1" x14ac:dyDescent="0.25">
      <c r="A192" s="29"/>
      <c r="B192" s="30"/>
      <c r="C192" s="31"/>
      <c r="D192" s="32"/>
      <c r="E192" s="31"/>
      <c r="F192" s="29"/>
    </row>
    <row r="193" spans="1:6" s="33" customFormat="1" x14ac:dyDescent="0.25">
      <c r="A193" s="29"/>
      <c r="B193" s="30"/>
      <c r="C193" s="31"/>
      <c r="D193" s="32"/>
      <c r="E193" s="31"/>
      <c r="F193" s="29"/>
    </row>
    <row r="194" spans="1:6" s="33" customFormat="1" x14ac:dyDescent="0.25">
      <c r="A194" s="29"/>
      <c r="B194" s="30"/>
      <c r="C194" s="31"/>
      <c r="D194" s="32"/>
      <c r="E194" s="31"/>
      <c r="F194" s="29"/>
    </row>
    <row r="195" spans="1:6" s="33" customFormat="1" x14ac:dyDescent="0.25">
      <c r="A195" s="29"/>
      <c r="B195" s="30"/>
      <c r="C195" s="31"/>
      <c r="D195" s="32"/>
      <c r="E195" s="31"/>
      <c r="F195" s="29"/>
    </row>
    <row r="196" spans="1:6" s="33" customFormat="1" x14ac:dyDescent="0.25">
      <c r="A196" s="29"/>
      <c r="B196" s="30"/>
      <c r="C196" s="31"/>
      <c r="D196" s="32"/>
      <c r="E196" s="31"/>
      <c r="F196" s="29"/>
    </row>
    <row r="197" spans="1:6" s="33" customFormat="1" x14ac:dyDescent="0.25">
      <c r="A197" s="29"/>
      <c r="B197" s="30"/>
      <c r="C197" s="31"/>
      <c r="D197" s="32"/>
      <c r="E197" s="31"/>
      <c r="F197" s="29"/>
    </row>
    <row r="198" spans="1:6" s="33" customFormat="1" x14ac:dyDescent="0.25">
      <c r="A198" s="29"/>
      <c r="B198" s="30"/>
      <c r="C198" s="31"/>
      <c r="D198" s="32"/>
      <c r="E198" s="31"/>
      <c r="F198" s="29"/>
    </row>
    <row r="199" spans="1:6" s="33" customFormat="1" x14ac:dyDescent="0.25">
      <c r="A199" s="29"/>
      <c r="B199" s="30"/>
      <c r="C199" s="31"/>
      <c r="D199" s="32"/>
      <c r="E199" s="31"/>
      <c r="F199" s="29"/>
    </row>
    <row r="200" spans="1:6" s="33" customFormat="1" x14ac:dyDescent="0.25">
      <c r="A200" s="29"/>
      <c r="B200" s="30"/>
      <c r="C200" s="31"/>
      <c r="D200" s="32"/>
      <c r="E200" s="31"/>
      <c r="F200" s="29"/>
    </row>
    <row r="201" spans="1:6" s="33" customFormat="1" x14ac:dyDescent="0.25">
      <c r="A201" s="29"/>
      <c r="B201" s="30"/>
      <c r="C201" s="31"/>
      <c r="D201" s="32"/>
      <c r="E201" s="31"/>
      <c r="F201" s="29"/>
    </row>
    <row r="202" spans="1:6" s="33" customFormat="1" x14ac:dyDescent="0.25">
      <c r="A202" s="29"/>
      <c r="B202" s="30"/>
      <c r="C202" s="31"/>
      <c r="D202" s="32"/>
      <c r="E202" s="31"/>
      <c r="F202" s="29"/>
    </row>
    <row r="203" spans="1:6" s="33" customFormat="1" x14ac:dyDescent="0.25">
      <c r="A203" s="29"/>
      <c r="B203" s="30"/>
      <c r="C203" s="31"/>
      <c r="D203" s="32"/>
      <c r="E203" s="31"/>
      <c r="F203" s="29"/>
    </row>
    <row r="204" spans="1:6" s="33" customFormat="1" x14ac:dyDescent="0.25">
      <c r="A204" s="29"/>
      <c r="B204" s="30"/>
      <c r="C204" s="31"/>
      <c r="D204" s="32"/>
      <c r="E204" s="31"/>
      <c r="F204" s="29"/>
    </row>
    <row r="205" spans="1:6" s="33" customFormat="1" x14ac:dyDescent="0.25">
      <c r="A205" s="29"/>
      <c r="B205" s="30"/>
      <c r="C205" s="31"/>
      <c r="D205" s="32"/>
      <c r="E205" s="31"/>
      <c r="F205" s="29"/>
    </row>
    <row r="206" spans="1:6" s="33" customFormat="1" x14ac:dyDescent="0.25">
      <c r="A206" s="29"/>
      <c r="B206" s="30"/>
      <c r="C206" s="31"/>
      <c r="D206" s="32"/>
      <c r="E206" s="31"/>
      <c r="F206" s="29"/>
    </row>
    <row r="207" spans="1:6" s="33" customFormat="1" x14ac:dyDescent="0.25">
      <c r="A207" s="29"/>
      <c r="B207" s="30"/>
      <c r="C207" s="31"/>
      <c r="D207" s="32"/>
      <c r="E207" s="31"/>
      <c r="F207" s="29"/>
    </row>
    <row r="208" spans="1:6" s="33" customFormat="1" x14ac:dyDescent="0.25">
      <c r="A208" s="29"/>
      <c r="B208" s="30"/>
      <c r="C208" s="31"/>
      <c r="D208" s="32"/>
      <c r="E208" s="31"/>
      <c r="F208" s="29"/>
    </row>
    <row r="209" spans="1:6" s="33" customFormat="1" x14ac:dyDescent="0.25">
      <c r="A209" s="29"/>
      <c r="B209" s="30"/>
      <c r="C209" s="31"/>
      <c r="D209" s="32"/>
      <c r="E209" s="31"/>
      <c r="F209" s="29"/>
    </row>
    <row r="210" spans="1:6" s="33" customFormat="1" x14ac:dyDescent="0.25">
      <c r="A210" s="29"/>
      <c r="B210" s="30"/>
      <c r="C210" s="31"/>
      <c r="D210" s="32"/>
      <c r="E210" s="31"/>
      <c r="F210" s="29"/>
    </row>
    <row r="211" spans="1:6" s="33" customFormat="1" x14ac:dyDescent="0.25">
      <c r="A211" s="29"/>
      <c r="B211" s="30"/>
      <c r="C211" s="31"/>
      <c r="D211" s="32"/>
      <c r="E211" s="31"/>
      <c r="F211" s="29"/>
    </row>
    <row r="212" spans="1:6" s="33" customFormat="1" x14ac:dyDescent="0.25">
      <c r="A212" s="29"/>
      <c r="B212" s="30"/>
      <c r="C212" s="31"/>
      <c r="D212" s="32"/>
      <c r="E212" s="31"/>
      <c r="F212" s="29"/>
    </row>
    <row r="213" spans="1:6" s="33" customFormat="1" x14ac:dyDescent="0.25">
      <c r="A213" s="29"/>
      <c r="B213" s="30"/>
      <c r="C213" s="31"/>
      <c r="D213" s="32"/>
      <c r="E213" s="31"/>
      <c r="F213" s="29"/>
    </row>
    <row r="214" spans="1:6" s="33" customFormat="1" x14ac:dyDescent="0.25">
      <c r="A214" s="29"/>
      <c r="B214" s="30"/>
      <c r="C214" s="31"/>
      <c r="D214" s="32"/>
      <c r="E214" s="31"/>
      <c r="F214" s="29"/>
    </row>
    <row r="215" spans="1:6" s="33" customFormat="1" x14ac:dyDescent="0.25">
      <c r="A215" s="29"/>
      <c r="B215" s="30"/>
      <c r="C215" s="31"/>
      <c r="D215" s="32"/>
      <c r="E215" s="31"/>
      <c r="F215" s="29"/>
    </row>
    <row r="216" spans="1:6" s="33" customFormat="1" x14ac:dyDescent="0.25">
      <c r="A216" s="29"/>
      <c r="B216" s="30"/>
      <c r="C216" s="31"/>
      <c r="D216" s="32"/>
      <c r="E216" s="31"/>
      <c r="F216" s="29"/>
    </row>
    <row r="217" spans="1:6" s="33" customFormat="1" x14ac:dyDescent="0.25">
      <c r="A217" s="29"/>
      <c r="B217" s="30"/>
      <c r="C217" s="31"/>
      <c r="D217" s="32"/>
      <c r="E217" s="31"/>
      <c r="F217" s="29"/>
    </row>
    <row r="218" spans="1:6" s="33" customFormat="1" x14ac:dyDescent="0.25">
      <c r="A218" s="29"/>
      <c r="B218" s="30"/>
      <c r="C218" s="31"/>
      <c r="D218" s="32"/>
      <c r="E218" s="31"/>
      <c r="F218" s="29"/>
    </row>
    <row r="219" spans="1:6" s="33" customFormat="1" x14ac:dyDescent="0.25">
      <c r="A219" s="29"/>
      <c r="B219" s="30"/>
      <c r="C219" s="31"/>
      <c r="D219" s="32"/>
      <c r="E219" s="31"/>
      <c r="F219" s="29"/>
    </row>
    <row r="220" spans="1:6" s="33" customFormat="1" x14ac:dyDescent="0.25">
      <c r="A220" s="29"/>
      <c r="B220" s="30"/>
      <c r="C220" s="31"/>
      <c r="D220" s="32"/>
      <c r="E220" s="31"/>
      <c r="F220" s="29"/>
    </row>
    <row r="221" spans="1:6" s="33" customFormat="1" x14ac:dyDescent="0.25">
      <c r="A221" s="29"/>
      <c r="B221" s="30"/>
      <c r="C221" s="31"/>
      <c r="D221" s="32"/>
      <c r="E221" s="31"/>
      <c r="F221" s="29"/>
    </row>
    <row r="222" spans="1:6" s="33" customFormat="1" x14ac:dyDescent="0.25">
      <c r="A222" s="29"/>
      <c r="B222" s="30"/>
      <c r="C222" s="31"/>
      <c r="D222" s="32"/>
      <c r="E222" s="31"/>
      <c r="F222" s="29"/>
    </row>
    <row r="223" spans="1:6" s="33" customFormat="1" x14ac:dyDescent="0.25">
      <c r="A223" s="29"/>
      <c r="B223" s="30"/>
      <c r="C223" s="31"/>
      <c r="D223" s="32"/>
      <c r="E223" s="31"/>
      <c r="F223" s="29"/>
    </row>
    <row r="224" spans="1:6" s="33" customFormat="1" x14ac:dyDescent="0.25">
      <c r="A224" s="29"/>
      <c r="B224" s="30"/>
      <c r="C224" s="31"/>
      <c r="D224" s="32"/>
      <c r="E224" s="31"/>
      <c r="F224" s="29"/>
    </row>
    <row r="225" spans="1:6" s="33" customFormat="1" x14ac:dyDescent="0.25">
      <c r="A225" s="29"/>
      <c r="B225" s="30"/>
      <c r="C225" s="31"/>
      <c r="D225" s="32"/>
      <c r="E225" s="31"/>
      <c r="F225" s="29"/>
    </row>
    <row r="226" spans="1:6" s="33" customFormat="1" x14ac:dyDescent="0.25">
      <c r="A226" s="29"/>
      <c r="B226" s="30"/>
      <c r="C226" s="31"/>
      <c r="D226" s="32"/>
      <c r="E226" s="31"/>
      <c r="F226" s="29"/>
    </row>
    <row r="227" spans="1:6" s="33" customFormat="1" x14ac:dyDescent="0.25">
      <c r="A227" s="29"/>
      <c r="B227" s="30"/>
      <c r="C227" s="31"/>
      <c r="D227" s="32"/>
      <c r="E227" s="31"/>
      <c r="F227" s="2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</row>
    <row r="3971" spans="1:6" x14ac:dyDescent="0.25">
      <c r="A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2026-04-16T12:24:40Z</dcterms:modified>
</cp:coreProperties>
</file>