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0EF9942-F96A-4ACB-9698-0FD91D832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3" i="1" l="1"/>
  <c r="D134" i="1" s="1"/>
  <c r="D130" i="1"/>
  <c r="D110" i="1"/>
  <c r="D108" i="1"/>
  <c r="D106" i="1"/>
  <c r="D104" i="1" l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<sst xmlns="http://schemas.openxmlformats.org/spreadsheetml/2006/main" count="337" uniqueCount="154">
  <si>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</si>
  <si>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</si>
  <si>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</si>
  <si>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</si>
  <si>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</si>
  <si>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</si>
  <si>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</si>
  <si>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</si>
  <si>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+385(21)293651   Fax: 00_x000D_
OIB: 28557793778_x000D_
Mail: skolaplaca@tus-st.hr_x000D_
IBAN: HR8724070001100559614</t>
  </si>
  <si>
    <t>Isplata Sredstava Za Razdoblje: 01.04.2026 Do 30.04.2026</t>
  </si>
  <si>
    <t>SPLENDOR D.O.O</t>
  </si>
  <si>
    <t>87260939318</t>
  </si>
  <si>
    <t>21231 Klis</t>
  </si>
  <si>
    <t>Nema Konta Na Odabranoj Razini</t>
  </si>
  <si>
    <t>TURISTIČKO UGOSTITELJSKA ŠKOLA SPLIT</t>
  </si>
  <si>
    <t>Ukupno:</t>
  </si>
  <si>
    <t>Cosmic Production d.o.o.</t>
  </si>
  <si>
    <t>67085310627</t>
  </si>
  <si>
    <t>Split</t>
  </si>
  <si>
    <t>OSTALI NESPOMENUTI RASHODI POSLOVANJA</t>
  </si>
  <si>
    <t>STUDENTSKI CENTAR DUBROVNIK</t>
  </si>
  <si>
    <t>66467746606</t>
  </si>
  <si>
    <t>20000 DUBROVNIK</t>
  </si>
  <si>
    <t>PRISTOJBE I NAKNADE</t>
  </si>
  <si>
    <t>PROVIDER SERVICE D.O.O.</t>
  </si>
  <si>
    <t>63450400769</t>
  </si>
  <si>
    <t>SOLIN</t>
  </si>
  <si>
    <t>SITNI INVENTAR I AUTO GUME</t>
  </si>
  <si>
    <t>OTP BANKA D.D.</t>
  </si>
  <si>
    <t>52508873833</t>
  </si>
  <si>
    <t>SPLIT</t>
  </si>
  <si>
    <t>AEHT</t>
  </si>
  <si>
    <t>5034545000</t>
  </si>
  <si>
    <t>DIEKIRCH</t>
  </si>
  <si>
    <t>TOTOHOST d.o.o.</t>
  </si>
  <si>
    <t>49595039745</t>
  </si>
  <si>
    <t>KORČULA</t>
  </si>
  <si>
    <t>RAČUNALNE USLUGE</t>
  </si>
  <si>
    <t>METRO CHASH &amp; CARRY D.O.O.</t>
  </si>
  <si>
    <t>38016445738</t>
  </si>
  <si>
    <t>10000 ZAGREB</t>
  </si>
  <si>
    <t>MATERIJAL I SIROVINE</t>
  </si>
  <si>
    <t>MORALIS d.o.o.</t>
  </si>
  <si>
    <t>37352137090</t>
  </si>
  <si>
    <t>21000 Split</t>
  </si>
  <si>
    <t>STUDENTSKI CENTAR SPLIT</t>
  </si>
  <si>
    <t>25975412650</t>
  </si>
  <si>
    <t>Frotir d.o.o.</t>
  </si>
  <si>
    <t>23666186433</t>
  </si>
  <si>
    <t>MILENIJ D.O.O.</t>
  </si>
  <si>
    <t>21487266767</t>
  </si>
  <si>
    <t>40000 ČAKOVEC</t>
  </si>
  <si>
    <t>CENTAURUS</t>
  </si>
  <si>
    <t>12918072739</t>
  </si>
  <si>
    <t>Franck d.d.</t>
  </si>
  <si>
    <t>07676693758</t>
  </si>
  <si>
    <t>10000 Zagreb</t>
  </si>
  <si>
    <t xml:space="preserve">PLAĆE ZA REDOVAN RAD                                                                                                                                  </t>
  </si>
  <si>
    <t>Sveukupno:</t>
  </si>
  <si>
    <t>OSTALI RASHODI ZA ZAPOSLENE</t>
  </si>
  <si>
    <t xml:space="preserve">DOPRINOSI                                                                                                      </t>
  </si>
  <si>
    <t>SLUŽBENA PUTOVANJA</t>
  </si>
  <si>
    <t>NAKNADE ZA PRIJEVOZ</t>
  </si>
  <si>
    <t>UČENIČKI SERVIS</t>
  </si>
  <si>
    <t>Odvjetnik Mislav Polić</t>
  </si>
  <si>
    <t>97119788880</t>
  </si>
  <si>
    <t>INTELEKTUALNE I OSOBNE USLUGE</t>
  </si>
  <si>
    <t>EDICO</t>
  </si>
  <si>
    <t>86865123724</t>
  </si>
  <si>
    <t>AP-SPLIT, RAČUNALNE I SRODNE AKTIVNOSTI, D.O.O.</t>
  </si>
  <si>
    <t>82888704837</t>
  </si>
  <si>
    <t>GRAD SPLIT</t>
  </si>
  <si>
    <t>78755598868</t>
  </si>
  <si>
    <t>KOMUNALNE USLUGE</t>
  </si>
  <si>
    <t>PIELd.o.o.</t>
  </si>
  <si>
    <t>76120956111</t>
  </si>
  <si>
    <t>USLUGE TEKUĆEG I INVESTICIJSKOG ODRŽAVANJA</t>
  </si>
  <si>
    <t>IZDAVAČKA KUĆA-POSLOVNA LITERATURA D.O.O.</t>
  </si>
  <si>
    <t>61452840082</t>
  </si>
  <si>
    <t>10 000 ZAGREB</t>
  </si>
  <si>
    <t>UREDSKI MATERIJAL I OSTALI MATERIJALNI RASHODI</t>
  </si>
  <si>
    <t>ITM d.o.o.</t>
  </si>
  <si>
    <t>59759844999</t>
  </si>
  <si>
    <t>zagreb</t>
  </si>
  <si>
    <t>ALCA ZAGREB D.O.O.</t>
  </si>
  <si>
    <t>58353015102</t>
  </si>
  <si>
    <t>ZAGREB</t>
  </si>
  <si>
    <t>VODOVOD I KANALIZACIJA</t>
  </si>
  <si>
    <t>56826138353</t>
  </si>
  <si>
    <t>Viking Line j.d.o.o.</t>
  </si>
  <si>
    <t>55864456824</t>
  </si>
  <si>
    <t>Nastavni zavod za javno zdravstvo</t>
  </si>
  <si>
    <t>54948902275</t>
  </si>
  <si>
    <t>ZDRAVSTVENE I VETERINARSKE USLUGE</t>
  </si>
  <si>
    <t>SJEME d.o.o.</t>
  </si>
  <si>
    <t>52650953128</t>
  </si>
  <si>
    <t>21000 SPLIT</t>
  </si>
  <si>
    <t>CARNIVORES d.o.o.</t>
  </si>
  <si>
    <t>47805304439</t>
  </si>
  <si>
    <t>SLUŽBENA,RADNA I ZAŠTITN AODJEĆA I OBUĆA</t>
  </si>
  <si>
    <t>HEP-OPERATOR DISTRIBUCIJSKOG SUSTAVA D.O.O.</t>
  </si>
  <si>
    <t>46830600751</t>
  </si>
  <si>
    <t>ENERGIJA</t>
  </si>
  <si>
    <t>TEXT PAPIR</t>
  </si>
  <si>
    <t>45878059290</t>
  </si>
  <si>
    <t>GORAN &amp;ZORAN</t>
  </si>
  <si>
    <t>45716968513</t>
  </si>
  <si>
    <t>DOKUMENTIT d.o.o.</t>
  </si>
  <si>
    <t>45392055435</t>
  </si>
  <si>
    <t>10000 ZZAGREB</t>
  </si>
  <si>
    <t>POSLOVNI EDUKATOR</t>
  </si>
  <si>
    <t>45065170578</t>
  </si>
  <si>
    <t>Kaštel Sućurac</t>
  </si>
  <si>
    <t>JAVNA VATROGASNA POSTROJBA SPLIT</t>
  </si>
  <si>
    <t>44537034108</t>
  </si>
  <si>
    <t>HEP ELEKTRA D.O.O.</t>
  </si>
  <si>
    <t>43965974818</t>
  </si>
  <si>
    <t>EURO CONTEGO D.O.O.</t>
  </si>
  <si>
    <t>42153449224</t>
  </si>
  <si>
    <t>USLUGE TELEFONA, POŠTE I PRIJEVOZA</t>
  </si>
  <si>
    <t>ČISTOĆA</t>
  </si>
  <si>
    <t>38812451417</t>
  </si>
  <si>
    <t>ZIGANTE TARTUFI D.O.O.</t>
  </si>
  <si>
    <t>31156649650</t>
  </si>
  <si>
    <t>52460 BUJE</t>
  </si>
  <si>
    <t>A1 HRVATSKA D.O.O.</t>
  </si>
  <si>
    <t>29524210204</t>
  </si>
  <si>
    <t>ROTO DINAMIC D.O.O.</t>
  </si>
  <si>
    <t>24723122482</t>
  </si>
  <si>
    <t>10090 ZAGREB</t>
  </si>
  <si>
    <t>CORONA COPY</t>
  </si>
  <si>
    <t>23495584640</t>
  </si>
  <si>
    <t>KAŠTEL SUĆURAC</t>
  </si>
  <si>
    <t>ZAKUPNINE I NAJAMNINE</t>
  </si>
  <si>
    <t>NET SYSTEMS d.o.o.</t>
  </si>
  <si>
    <t>18663470348</t>
  </si>
  <si>
    <t>BA-COM TRGOVINA</t>
  </si>
  <si>
    <t>15270184486</t>
  </si>
  <si>
    <t>ŽRNOVNICA 21251</t>
  </si>
  <si>
    <t>TOMMY d.o.o.</t>
  </si>
  <si>
    <t>00278260010</t>
  </si>
  <si>
    <t>Ukupno za kategoriju 1:</t>
  </si>
  <si>
    <t>Ukupno za kategoriju 2:</t>
  </si>
  <si>
    <t>REPREZENTACIJA</t>
  </si>
  <si>
    <t>ČLANARINE</t>
  </si>
  <si>
    <t>Državni proračun RH</t>
  </si>
  <si>
    <t>18683136487</t>
  </si>
  <si>
    <t>PRISTOJBE I NAKNADE ZA NEZAPOŠLJAVANJE INVALIDA</t>
  </si>
  <si>
    <t>HPB</t>
  </si>
  <si>
    <t>87939104207</t>
  </si>
  <si>
    <t>OTPLATA KREDITA OD FINANCIJSKIH INSTITUCIJA</t>
  </si>
  <si>
    <t>HGK</t>
  </si>
  <si>
    <t>85167032587</t>
  </si>
  <si>
    <t>USLUGE BANAKA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</si>
</sst>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10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5" fillId="0" borderId="12" xfId="0" applyFont="1" applyBorder="1"/>
    <xf numFmtId="165" fontId="0" fillId="0" borderId="13" xfId="0" applyNumberForma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5" fillId="0" borderId="15" xfId="0" applyFont="1" applyBorder="1"/>
    <xf numFmtId="164" fontId="0" fillId="0" borderId="13" xfId="0" applyNumberFormat="1" applyBorder="1" applyAlignment="1">
      <alignment vertical="center"/>
    </xf>
    <xf numFmtId="164" fontId="1" fillId="0" borderId="16" xfId="0" applyNumberFormat="1" applyFont="1" applyBorder="1" applyAlignment="1">
      <alignment horizontal="right" vertical="center"/>
    </xf>
    <xf numFmtId="0" fontId="1" fillId="4" borderId="16" xfId="0" applyFont="1" applyFill="1" applyBorder="1" applyAlignment="1">
      <alignment horizontal="left" vertical="top"/>
    </xf>
    <xf numFmtId="164" fontId="1" fillId="0" borderId="16" xfId="0" applyNumberFormat="1" applyFont="1" applyBorder="1" applyAlignment="1">
      <alignment horizontal="right" vertical="top"/>
    </xf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17" xfId="0" applyBorder="1" applyAlignment="1">
      <alignment horizontal="left" vertical="top"/>
    </xf>
    <xf numFmtId="49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0" fillId="0" borderId="18" xfId="0" applyNumberFormat="1" applyBorder="1" applyAlignment="1">
      <alignment horizontal="right" vertical="top"/>
    </xf>
    <xf numFmtId="0" fontId="0" fillId="0" borderId="18" xfId="0" applyBorder="1" applyAlignment="1">
      <alignment horizontal="left" vertical="center"/>
    </xf>
    <xf numFmtId="0" fontId="5" fillId="0" borderId="6" xfId="0" applyFont="1" applyBorder="1"/>
    <xf numFmtId="0" fontId="1" fillId="0" borderId="19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5" fillId="0" borderId="5" xfId="0" applyFont="1" applyBorder="1"/>
    <xf numFmtId="164" fontId="0" fillId="0" borderId="0" xfId="0" applyNumberFormat="1" applyAlignment="1">
      <alignment horizontal="left" vertical="center"/>
    </xf>
    <xf numFmtId="164" fontId="1" fillId="0" borderId="4" xfId="0" applyNumberFormat="1" applyFont="1" applyBorder="1" applyAlignment="1">
      <alignment vertical="top"/>
    </xf>
    <xf numFmtId="0" fontId="0" fillId="0" borderId="17" xfId="0" applyBorder="1" applyAlignment="1">
      <alignment horizontal="left" vertical="center"/>
    </xf>
    <xf numFmtId="165" fontId="0" fillId="0" borderId="18" xfId="0" applyNumberForma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1"/>
  <sheetViews>
    <sheetView tabSelected="1" zoomScaleNormal="100" workbookViewId="0">
      <selection activeCell="F14" sqref="F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1056.25</v>
      </c>
      <c r="E7" s="10">
        <v>3229</v>
      </c>
      <c r="F7" s="9" t="s">
        <v>19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1056.25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93.75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93.75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522.75</v>
      </c>
      <c r="E11" s="10">
        <v>3295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522.75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1917.34</v>
      </c>
      <c r="E13" s="10">
        <v>3225</v>
      </c>
      <c r="F13" s="9" t="s">
        <v>27</v>
      </c>
      <c r="G13" s="27" t="s">
        <v>14</v>
      </c>
    </row>
    <row r="14" spans="1:7" x14ac:dyDescent="0.25">
      <c r="A14" s="9"/>
      <c r="B14" s="14"/>
      <c r="C14" s="10"/>
      <c r="D14" s="18">
        <v>62.84</v>
      </c>
      <c r="E14" s="10">
        <v>3229</v>
      </c>
      <c r="F14" s="9" t="s">
        <v>19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1980.1799999999998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311.5</v>
      </c>
      <c r="E16" s="10">
        <v>3439</v>
      </c>
      <c r="F16" s="9" t="s">
        <v>153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311.5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315</v>
      </c>
      <c r="E18" s="10">
        <v>3299</v>
      </c>
      <c r="F18" s="9" t="s">
        <v>19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315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80</v>
      </c>
      <c r="E20" s="10">
        <v>3238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80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4.1100000000000003</v>
      </c>
      <c r="E22" s="10">
        <v>3222</v>
      </c>
      <c r="F22" s="9" t="s">
        <v>41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4.1100000000000003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64.13</v>
      </c>
      <c r="E24" s="10">
        <v>3222</v>
      </c>
      <c r="F24" s="9" t="s">
        <v>41</v>
      </c>
      <c r="G24" s="27" t="s">
        <v>14</v>
      </c>
    </row>
    <row r="25" spans="1:7" x14ac:dyDescent="0.25">
      <c r="A25" s="9"/>
      <c r="B25" s="14"/>
      <c r="C25" s="10"/>
      <c r="D25" s="18">
        <v>272.58</v>
      </c>
      <c r="E25" s="10">
        <v>3299</v>
      </c>
      <c r="F25" s="9" t="s">
        <v>19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336.71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30</v>
      </c>
      <c r="D27" s="18">
        <v>5628.32</v>
      </c>
      <c r="E27" s="10">
        <v>3228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5628.32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18</v>
      </c>
      <c r="D29" s="18">
        <v>792.94</v>
      </c>
      <c r="E29" s="10">
        <v>3299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792.94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251.25</v>
      </c>
      <c r="E31" s="10">
        <v>3229</v>
      </c>
      <c r="F31" s="9" t="s">
        <v>37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251.25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30</v>
      </c>
      <c r="D33" s="18">
        <v>1159.58</v>
      </c>
      <c r="E33" s="10">
        <v>3222</v>
      </c>
      <c r="F33" s="9" t="s">
        <v>41</v>
      </c>
      <c r="G33" s="27" t="s">
        <v>14</v>
      </c>
    </row>
    <row r="34" spans="1:7" x14ac:dyDescent="0.25">
      <c r="A34" s="9"/>
      <c r="B34" s="14"/>
      <c r="C34" s="10"/>
      <c r="D34" s="18">
        <v>42.04</v>
      </c>
      <c r="E34" s="10">
        <v>3228</v>
      </c>
      <c r="F34" s="9" t="s">
        <v>41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1201.6199999999999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1168.76</v>
      </c>
      <c r="E36" s="10">
        <v>3228</v>
      </c>
      <c r="F36" s="9" t="s">
        <v>41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1168.76</v>
      </c>
      <c r="E37" s="23"/>
      <c r="F37" s="25"/>
      <c r="G37" s="26"/>
    </row>
    <row r="38" spans="1:7" ht="15.75" thickTop="1" x14ac:dyDescent="0.25">
      <c r="A38" s="9" t="s">
        <v>64</v>
      </c>
      <c r="B38" s="14" t="s">
        <v>65</v>
      </c>
      <c r="C38" s="10" t="s">
        <v>44</v>
      </c>
      <c r="D38" s="18">
        <v>250</v>
      </c>
      <c r="E38" s="10">
        <v>3237</v>
      </c>
      <c r="F38" s="9" t="s">
        <v>66</v>
      </c>
      <c r="G38" s="20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250</v>
      </c>
      <c r="E39" s="23"/>
      <c r="F39" s="25"/>
      <c r="G39" s="26"/>
    </row>
    <row r="40" spans="1:7" x14ac:dyDescent="0.25">
      <c r="A40" s="9" t="s">
        <v>67</v>
      </c>
      <c r="B40" s="14" t="s">
        <v>68</v>
      </c>
      <c r="C40" s="10" t="s">
        <v>30</v>
      </c>
      <c r="D40" s="18">
        <v>215.24</v>
      </c>
      <c r="E40" s="10">
        <v>3228</v>
      </c>
      <c r="F40" s="9" t="s">
        <v>41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215.24</v>
      </c>
      <c r="E41" s="23"/>
      <c r="F41" s="25"/>
      <c r="G41" s="26"/>
    </row>
    <row r="42" spans="1:7" x14ac:dyDescent="0.25">
      <c r="A42" s="9" t="s">
        <v>69</v>
      </c>
      <c r="B42" s="14" t="s">
        <v>70</v>
      </c>
      <c r="C42" s="10" t="s">
        <v>30</v>
      </c>
      <c r="D42" s="18">
        <v>227.32</v>
      </c>
      <c r="E42" s="10">
        <v>3238</v>
      </c>
      <c r="F42" s="9" t="s">
        <v>37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227.32</v>
      </c>
      <c r="E43" s="23"/>
      <c r="F43" s="25"/>
      <c r="G43" s="26"/>
    </row>
    <row r="44" spans="1:7" x14ac:dyDescent="0.25">
      <c r="A44" s="9" t="s">
        <v>71</v>
      </c>
      <c r="B44" s="14" t="s">
        <v>72</v>
      </c>
      <c r="C44" s="10" t="s">
        <v>30</v>
      </c>
      <c r="D44" s="18">
        <v>161.43</v>
      </c>
      <c r="E44" s="10">
        <v>3234</v>
      </c>
      <c r="F44" s="9" t="s">
        <v>73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161.43</v>
      </c>
      <c r="E45" s="23"/>
      <c r="F45" s="25"/>
      <c r="G45" s="26"/>
    </row>
    <row r="46" spans="1:7" x14ac:dyDescent="0.25">
      <c r="A46" s="9" t="s">
        <v>74</v>
      </c>
      <c r="B46" s="14" t="s">
        <v>75</v>
      </c>
      <c r="C46" s="10" t="s">
        <v>44</v>
      </c>
      <c r="D46" s="18">
        <v>975</v>
      </c>
      <c r="E46" s="10">
        <v>3232</v>
      </c>
      <c r="F46" s="9" t="s">
        <v>76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975</v>
      </c>
      <c r="E47" s="23"/>
      <c r="F47" s="25"/>
      <c r="G47" s="26"/>
    </row>
    <row r="48" spans="1:7" x14ac:dyDescent="0.25">
      <c r="A48" s="9" t="s">
        <v>24</v>
      </c>
      <c r="B48" s="14" t="s">
        <v>25</v>
      </c>
      <c r="C48" s="10" t="s">
        <v>26</v>
      </c>
      <c r="D48" s="18">
        <v>400.66</v>
      </c>
      <c r="E48" s="10">
        <v>3225</v>
      </c>
      <c r="F48" s="9" t="s">
        <v>27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400.66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162.77000000000001</v>
      </c>
      <c r="E50" s="10">
        <v>3221</v>
      </c>
      <c r="F50" s="9" t="s">
        <v>80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162.77000000000001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83</v>
      </c>
      <c r="D52" s="18">
        <v>1356.25</v>
      </c>
      <c r="E52" s="10">
        <v>3232</v>
      </c>
      <c r="F52" s="9" t="s">
        <v>76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1356.25</v>
      </c>
      <c r="E53" s="23"/>
      <c r="F53" s="25"/>
      <c r="G53" s="26"/>
    </row>
    <row r="54" spans="1:7" x14ac:dyDescent="0.25">
      <c r="A54" s="9" t="s">
        <v>84</v>
      </c>
      <c r="B54" s="14" t="s">
        <v>85</v>
      </c>
      <c r="C54" s="10" t="s">
        <v>86</v>
      </c>
      <c r="D54" s="18">
        <v>2297.08</v>
      </c>
      <c r="E54" s="10">
        <v>3222</v>
      </c>
      <c r="F54" s="9" t="s">
        <v>41</v>
      </c>
      <c r="G54" s="27" t="s">
        <v>14</v>
      </c>
    </row>
    <row r="55" spans="1:7" x14ac:dyDescent="0.25">
      <c r="A55" s="9"/>
      <c r="B55" s="14"/>
      <c r="C55" s="10"/>
      <c r="D55" s="18">
        <v>143.1</v>
      </c>
      <c r="E55" s="10">
        <v>3228</v>
      </c>
      <c r="F55" s="9" t="s">
        <v>41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2440.1799999999998</v>
      </c>
      <c r="E56" s="23"/>
      <c r="F56" s="25"/>
      <c r="G56" s="26"/>
    </row>
    <row r="57" spans="1:7" x14ac:dyDescent="0.25">
      <c r="A57" s="9" t="s">
        <v>87</v>
      </c>
      <c r="B57" s="14" t="s">
        <v>88</v>
      </c>
      <c r="C57" s="10" t="s">
        <v>30</v>
      </c>
      <c r="D57" s="18">
        <v>1433.41</v>
      </c>
      <c r="E57" s="10">
        <v>3234</v>
      </c>
      <c r="F57" s="9" t="s">
        <v>73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1433.41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44</v>
      </c>
      <c r="D59" s="18">
        <v>1060.3800000000001</v>
      </c>
      <c r="E59" s="10">
        <v>3222</v>
      </c>
      <c r="F59" s="9" t="s">
        <v>41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1060.3800000000001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30</v>
      </c>
      <c r="D61" s="18">
        <v>231.8</v>
      </c>
      <c r="E61" s="10">
        <v>3236</v>
      </c>
      <c r="F61" s="9" t="s">
        <v>93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231.8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96</v>
      </c>
      <c r="D63" s="18">
        <v>42.5</v>
      </c>
      <c r="E63" s="10">
        <v>3222</v>
      </c>
      <c r="F63" s="9" t="s">
        <v>41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42.5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44</v>
      </c>
      <c r="D65" s="18">
        <v>1539.25</v>
      </c>
      <c r="E65" s="10">
        <v>3227</v>
      </c>
      <c r="F65" s="9" t="s">
        <v>99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1539.25</v>
      </c>
      <c r="E66" s="23"/>
      <c r="F66" s="25"/>
      <c r="G66" s="26"/>
    </row>
    <row r="67" spans="1:7" x14ac:dyDescent="0.25">
      <c r="A67" s="9" t="s">
        <v>100</v>
      </c>
      <c r="B67" s="14" t="s">
        <v>101</v>
      </c>
      <c r="C67" s="10" t="s">
        <v>96</v>
      </c>
      <c r="D67" s="18">
        <v>2349.54</v>
      </c>
      <c r="E67" s="10">
        <v>3223</v>
      </c>
      <c r="F67" s="9" t="s">
        <v>102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2349.54</v>
      </c>
      <c r="E68" s="23"/>
      <c r="F68" s="25"/>
      <c r="G68" s="26"/>
    </row>
    <row r="69" spans="1:7" x14ac:dyDescent="0.25">
      <c r="A69" s="9" t="s">
        <v>103</v>
      </c>
      <c r="B69" s="14" t="s">
        <v>104</v>
      </c>
      <c r="C69" s="10" t="s">
        <v>30</v>
      </c>
      <c r="D69" s="18">
        <v>2050.96</v>
      </c>
      <c r="E69" s="10">
        <v>3221</v>
      </c>
      <c r="F69" s="9" t="s">
        <v>80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2050.96</v>
      </c>
      <c r="E70" s="23"/>
      <c r="F70" s="25"/>
      <c r="G70" s="26"/>
    </row>
    <row r="71" spans="1:7" x14ac:dyDescent="0.25">
      <c r="A71" s="9" t="s">
        <v>105</v>
      </c>
      <c r="B71" s="14" t="s">
        <v>106</v>
      </c>
      <c r="C71" s="10" t="s">
        <v>26</v>
      </c>
      <c r="D71" s="18">
        <v>375</v>
      </c>
      <c r="E71" s="10">
        <v>3234</v>
      </c>
      <c r="F71" s="9" t="s">
        <v>73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375</v>
      </c>
      <c r="E72" s="23"/>
      <c r="F72" s="25"/>
      <c r="G72" s="26"/>
    </row>
    <row r="73" spans="1:7" x14ac:dyDescent="0.25">
      <c r="A73" s="9" t="s">
        <v>107</v>
      </c>
      <c r="B73" s="14" t="s">
        <v>108</v>
      </c>
      <c r="C73" s="10" t="s">
        <v>109</v>
      </c>
      <c r="D73" s="18">
        <v>2427.5300000000002</v>
      </c>
      <c r="E73" s="10">
        <v>3238</v>
      </c>
      <c r="F73" s="9" t="s">
        <v>37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2427.5300000000002</v>
      </c>
      <c r="E74" s="23"/>
      <c r="F74" s="25"/>
      <c r="G74" s="26"/>
    </row>
    <row r="75" spans="1:7" x14ac:dyDescent="0.25">
      <c r="A75" s="9" t="s">
        <v>110</v>
      </c>
      <c r="B75" s="14" t="s">
        <v>111</v>
      </c>
      <c r="C75" s="10" t="s">
        <v>112</v>
      </c>
      <c r="D75" s="18">
        <v>180</v>
      </c>
      <c r="E75" s="10">
        <v>3221</v>
      </c>
      <c r="F75" s="9" t="s">
        <v>80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180</v>
      </c>
      <c r="E76" s="23"/>
      <c r="F76" s="25"/>
      <c r="G76" s="26"/>
    </row>
    <row r="77" spans="1:7" x14ac:dyDescent="0.25">
      <c r="A77" s="9" t="s">
        <v>113</v>
      </c>
      <c r="B77" s="14" t="s">
        <v>114</v>
      </c>
      <c r="C77" s="10" t="s">
        <v>30</v>
      </c>
      <c r="D77" s="18">
        <v>187.5</v>
      </c>
      <c r="E77" s="10">
        <v>3232</v>
      </c>
      <c r="F77" s="9" t="s">
        <v>76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187.5</v>
      </c>
      <c r="E78" s="23"/>
      <c r="F78" s="25"/>
      <c r="G78" s="26"/>
    </row>
    <row r="79" spans="1:7" x14ac:dyDescent="0.25">
      <c r="A79" s="9" t="s">
        <v>115</v>
      </c>
      <c r="B79" s="14" t="s">
        <v>116</v>
      </c>
      <c r="C79" s="10" t="s">
        <v>40</v>
      </c>
      <c r="D79" s="18">
        <v>6820.91</v>
      </c>
      <c r="E79" s="10">
        <v>3223</v>
      </c>
      <c r="F79" s="9" t="s">
        <v>102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6820.91</v>
      </c>
      <c r="E80" s="23"/>
      <c r="F80" s="25"/>
      <c r="G80" s="26"/>
    </row>
    <row r="81" spans="1:7" x14ac:dyDescent="0.25">
      <c r="A81" s="9" t="s">
        <v>117</v>
      </c>
      <c r="B81" s="14" t="s">
        <v>118</v>
      </c>
      <c r="C81" s="10" t="s">
        <v>30</v>
      </c>
      <c r="D81" s="18">
        <v>400</v>
      </c>
      <c r="E81" s="10">
        <v>3231</v>
      </c>
      <c r="F81" s="9" t="s">
        <v>119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400</v>
      </c>
      <c r="E82" s="23"/>
      <c r="F82" s="25"/>
      <c r="G82" s="26"/>
    </row>
    <row r="83" spans="1:7" x14ac:dyDescent="0.25">
      <c r="A83" s="9" t="s">
        <v>120</v>
      </c>
      <c r="B83" s="14" t="s">
        <v>121</v>
      </c>
      <c r="C83" s="10" t="s">
        <v>30</v>
      </c>
      <c r="D83" s="18">
        <v>870.26</v>
      </c>
      <c r="E83" s="10">
        <v>3234</v>
      </c>
      <c r="F83" s="9" t="s">
        <v>73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870.26</v>
      </c>
      <c r="E84" s="23"/>
      <c r="F84" s="25"/>
      <c r="G84" s="26"/>
    </row>
    <row r="85" spans="1:7" x14ac:dyDescent="0.25">
      <c r="A85" s="9" t="s">
        <v>38</v>
      </c>
      <c r="B85" s="14" t="s">
        <v>39</v>
      </c>
      <c r="C85" s="10" t="s">
        <v>40</v>
      </c>
      <c r="D85" s="18">
        <v>482.16</v>
      </c>
      <c r="E85" s="10">
        <v>3222</v>
      </c>
      <c r="F85" s="9" t="s">
        <v>41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482.16</v>
      </c>
      <c r="E86" s="23"/>
      <c r="F86" s="25"/>
      <c r="G86" s="26"/>
    </row>
    <row r="87" spans="1:7" x14ac:dyDescent="0.25">
      <c r="A87" s="9" t="s">
        <v>122</v>
      </c>
      <c r="B87" s="14" t="s">
        <v>123</v>
      </c>
      <c r="C87" s="10" t="s">
        <v>124</v>
      </c>
      <c r="D87" s="18">
        <v>126</v>
      </c>
      <c r="E87" s="10">
        <v>3222</v>
      </c>
      <c r="F87" s="9" t="s">
        <v>41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126</v>
      </c>
      <c r="E88" s="23"/>
      <c r="F88" s="25"/>
      <c r="G88" s="26"/>
    </row>
    <row r="89" spans="1:7" x14ac:dyDescent="0.25">
      <c r="A89" s="9" t="s">
        <v>125</v>
      </c>
      <c r="B89" s="14" t="s">
        <v>126</v>
      </c>
      <c r="C89" s="10" t="s">
        <v>40</v>
      </c>
      <c r="D89" s="18">
        <v>1599.04</v>
      </c>
      <c r="E89" s="10">
        <v>3231</v>
      </c>
      <c r="F89" s="9" t="s">
        <v>119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1599.04</v>
      </c>
      <c r="E90" s="23"/>
      <c r="F90" s="25"/>
      <c r="G90" s="26"/>
    </row>
    <row r="91" spans="1:7" x14ac:dyDescent="0.25">
      <c r="A91" s="9" t="s">
        <v>127</v>
      </c>
      <c r="B91" s="14" t="s">
        <v>128</v>
      </c>
      <c r="C91" s="10" t="s">
        <v>129</v>
      </c>
      <c r="D91" s="18">
        <v>193.29</v>
      </c>
      <c r="E91" s="10">
        <v>3222</v>
      </c>
      <c r="F91" s="9" t="s">
        <v>41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193.29</v>
      </c>
      <c r="E92" s="23"/>
      <c r="F92" s="25"/>
      <c r="G92" s="26"/>
    </row>
    <row r="93" spans="1:7" x14ac:dyDescent="0.25">
      <c r="A93" s="9" t="s">
        <v>130</v>
      </c>
      <c r="B93" s="14" t="s">
        <v>131</v>
      </c>
      <c r="C93" s="10" t="s">
        <v>132</v>
      </c>
      <c r="D93" s="18">
        <v>640.03</v>
      </c>
      <c r="E93" s="10">
        <v>3235</v>
      </c>
      <c r="F93" s="9" t="s">
        <v>133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640.03</v>
      </c>
      <c r="E94" s="23"/>
      <c r="F94" s="25"/>
      <c r="G94" s="26"/>
    </row>
    <row r="95" spans="1:7" x14ac:dyDescent="0.25">
      <c r="A95" s="9" t="s">
        <v>134</v>
      </c>
      <c r="B95" s="14" t="s">
        <v>135</v>
      </c>
      <c r="C95" s="10" t="s">
        <v>96</v>
      </c>
      <c r="D95" s="18">
        <v>786.75</v>
      </c>
      <c r="E95" s="10">
        <v>3238</v>
      </c>
      <c r="F95" s="9" t="s">
        <v>37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786.75</v>
      </c>
      <c r="E96" s="23"/>
      <c r="F96" s="25"/>
      <c r="G96" s="26"/>
    </row>
    <row r="97" spans="1:7" x14ac:dyDescent="0.25">
      <c r="A97" s="9" t="s">
        <v>136</v>
      </c>
      <c r="B97" s="14" t="s">
        <v>137</v>
      </c>
      <c r="C97" s="10" t="s">
        <v>138</v>
      </c>
      <c r="D97" s="18">
        <v>276.77999999999997</v>
      </c>
      <c r="E97" s="10">
        <v>3222</v>
      </c>
      <c r="F97" s="9" t="s">
        <v>41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276.77999999999997</v>
      </c>
      <c r="E98" s="23"/>
      <c r="F98" s="25"/>
      <c r="G98" s="26"/>
    </row>
    <row r="99" spans="1:7" x14ac:dyDescent="0.25">
      <c r="A99" s="9" t="s">
        <v>52</v>
      </c>
      <c r="B99" s="14" t="s">
        <v>53</v>
      </c>
      <c r="C99" s="10" t="s">
        <v>30</v>
      </c>
      <c r="D99" s="18">
        <v>2510.17</v>
      </c>
      <c r="E99" s="10">
        <v>3222</v>
      </c>
      <c r="F99" s="9" t="s">
        <v>41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2510.17</v>
      </c>
      <c r="E100" s="23"/>
      <c r="F100" s="25"/>
      <c r="G100" s="26"/>
    </row>
    <row r="101" spans="1:7" x14ac:dyDescent="0.25">
      <c r="A101" s="9" t="s">
        <v>54</v>
      </c>
      <c r="B101" s="14" t="s">
        <v>55</v>
      </c>
      <c r="C101" s="10" t="s">
        <v>56</v>
      </c>
      <c r="D101" s="18">
        <v>138.74</v>
      </c>
      <c r="E101" s="10">
        <v>3222</v>
      </c>
      <c r="F101" s="9" t="s">
        <v>41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138.74</v>
      </c>
      <c r="E102" s="23"/>
      <c r="F102" s="25"/>
      <c r="G102" s="26"/>
    </row>
    <row r="103" spans="1:7" x14ac:dyDescent="0.25">
      <c r="A103" s="9" t="s">
        <v>139</v>
      </c>
      <c r="B103" s="14" t="s">
        <v>140</v>
      </c>
      <c r="C103" s="10" t="s">
        <v>30</v>
      </c>
      <c r="D103" s="18">
        <v>333.37</v>
      </c>
      <c r="E103" s="10">
        <v>3222</v>
      </c>
      <c r="F103" s="9" t="s">
        <v>41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333.37</v>
      </c>
      <c r="E104" s="23"/>
      <c r="F104" s="25"/>
      <c r="G104" s="26"/>
    </row>
    <row r="105" spans="1:7" ht="27" customHeight="1" x14ac:dyDescent="0.25">
      <c r="A105" s="54" t="s">
        <v>145</v>
      </c>
      <c r="B105" s="55" t="s">
        <v>146</v>
      </c>
      <c r="C105" s="56" t="s">
        <v>86</v>
      </c>
      <c r="D105" s="57">
        <v>420</v>
      </c>
      <c r="E105" s="56">
        <v>3295</v>
      </c>
      <c r="F105" s="58" t="s">
        <v>147</v>
      </c>
      <c r="G105" s="59" t="s">
        <v>14</v>
      </c>
    </row>
    <row r="106" spans="1:7" ht="21" customHeight="1" thickBot="1" x14ac:dyDescent="0.3">
      <c r="A106" s="60" t="s">
        <v>15</v>
      </c>
      <c r="B106" s="22"/>
      <c r="C106" s="23"/>
      <c r="D106" s="61">
        <f>SUM(D105:D105)</f>
        <v>420</v>
      </c>
      <c r="E106" s="23"/>
      <c r="F106" s="25"/>
      <c r="G106" s="62"/>
    </row>
    <row r="107" spans="1:7" ht="27" customHeight="1" x14ac:dyDescent="0.25">
      <c r="A107" s="9" t="s">
        <v>148</v>
      </c>
      <c r="B107" s="55" t="s">
        <v>149</v>
      </c>
      <c r="C107" s="56" t="s">
        <v>86</v>
      </c>
      <c r="D107" s="63">
        <v>79035.37</v>
      </c>
      <c r="E107" s="56">
        <v>5443</v>
      </c>
      <c r="F107" s="58" t="s">
        <v>150</v>
      </c>
      <c r="G107" s="59" t="s">
        <v>14</v>
      </c>
    </row>
    <row r="108" spans="1:7" ht="25.5" customHeight="1" thickBot="1" x14ac:dyDescent="0.3">
      <c r="A108" s="21" t="s">
        <v>15</v>
      </c>
      <c r="B108" s="22"/>
      <c r="C108" s="23"/>
      <c r="D108" s="64">
        <f>D107</f>
        <v>79035.37</v>
      </c>
      <c r="E108" s="23"/>
      <c r="F108" s="25"/>
      <c r="G108" s="26"/>
    </row>
    <row r="109" spans="1:7" ht="27" customHeight="1" x14ac:dyDescent="0.25">
      <c r="A109" s="65" t="s">
        <v>151</v>
      </c>
      <c r="B109" s="55" t="s">
        <v>152</v>
      </c>
      <c r="C109" s="56" t="s">
        <v>86</v>
      </c>
      <c r="D109" s="66">
        <v>20</v>
      </c>
      <c r="E109" s="56">
        <v>3294</v>
      </c>
      <c r="F109" s="58" t="s">
        <v>144</v>
      </c>
      <c r="G109" s="59" t="s">
        <v>14</v>
      </c>
    </row>
    <row r="110" spans="1:7" ht="18.75" customHeight="1" thickBot="1" x14ac:dyDescent="0.3">
      <c r="A110" s="60" t="s">
        <v>15</v>
      </c>
      <c r="B110" s="22"/>
      <c r="C110" s="23"/>
      <c r="D110" s="67">
        <f>SUM(D109:D109)</f>
        <v>20</v>
      </c>
      <c r="E110" s="23"/>
      <c r="F110" s="25"/>
      <c r="G110" s="62"/>
    </row>
    <row r="111" spans="1:7" x14ac:dyDescent="0.25">
      <c r="A111" s="9"/>
      <c r="B111" s="14"/>
      <c r="C111" s="10"/>
      <c r="D111" s="18"/>
      <c r="E111" s="10"/>
      <c r="F111" s="9"/>
    </row>
    <row r="112" spans="1:7" ht="15.75" thickBot="1" x14ac:dyDescent="0.3">
      <c r="A112" s="9"/>
      <c r="B112" s="14"/>
      <c r="C112" s="10"/>
      <c r="D112" s="18"/>
      <c r="E112" s="10"/>
      <c r="F112" s="9"/>
    </row>
    <row r="113" spans="1:7" ht="27" customHeight="1" thickBot="1" x14ac:dyDescent="0.3">
      <c r="A113" s="43" t="s">
        <v>141</v>
      </c>
      <c r="B113" s="29"/>
      <c r="C113" s="30"/>
      <c r="D113" s="42">
        <f>D110+D108+D106+D104+D102+D100+D98+D96+D94+D92+D90+D88+D86+D84+D82+D80+D78+D76+D74+D72+D70+D68+D66+D64+D62+D60+D58+D56+D53+D51+D49+D47+D45+D43+D41+D39+D37+D35+D32+D30+D28+D26+D23+D21+D19+D17+D15+D12+D10+D8</f>
        <v>126462.72999999998</v>
      </c>
      <c r="E113" s="30"/>
      <c r="F113" s="31"/>
      <c r="G113" s="32"/>
    </row>
    <row r="114" spans="1:7" x14ac:dyDescent="0.25">
      <c r="A114" s="9"/>
      <c r="B114" s="14"/>
      <c r="C114" s="10"/>
      <c r="D114" s="18"/>
      <c r="E114" s="10"/>
      <c r="F114" s="9"/>
    </row>
    <row r="115" spans="1:7" x14ac:dyDescent="0.25">
      <c r="A115" s="9"/>
      <c r="B115" s="14"/>
      <c r="C115" s="10"/>
      <c r="D115" s="18"/>
      <c r="E115" s="10"/>
      <c r="F115" s="9"/>
    </row>
    <row r="116" spans="1:7" ht="15.75" thickBot="1" x14ac:dyDescent="0.3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33">
        <v>278820.53999999998</v>
      </c>
      <c r="E117" s="34">
        <v>3111</v>
      </c>
      <c r="F117" s="35" t="s">
        <v>57</v>
      </c>
      <c r="G117" s="36" t="s">
        <v>14</v>
      </c>
    </row>
    <row r="118" spans="1:7" x14ac:dyDescent="0.25">
      <c r="A118" s="9"/>
      <c r="B118" s="14"/>
      <c r="C118" s="10"/>
      <c r="D118" s="37">
        <v>9900</v>
      </c>
      <c r="E118" s="38">
        <v>3121</v>
      </c>
      <c r="F118" s="39" t="s">
        <v>59</v>
      </c>
      <c r="G118" s="40" t="s">
        <v>14</v>
      </c>
    </row>
    <row r="119" spans="1:7" x14ac:dyDescent="0.25">
      <c r="A119" s="9"/>
      <c r="B119" s="14"/>
      <c r="C119" s="10"/>
      <c r="D119" s="37">
        <v>45990.92</v>
      </c>
      <c r="E119" s="38">
        <v>3132</v>
      </c>
      <c r="F119" s="39" t="s">
        <v>60</v>
      </c>
      <c r="G119" s="40" t="s">
        <v>14</v>
      </c>
    </row>
    <row r="120" spans="1:7" x14ac:dyDescent="0.25">
      <c r="A120" s="9"/>
      <c r="B120" s="14"/>
      <c r="C120" s="10"/>
      <c r="D120" s="37">
        <v>741</v>
      </c>
      <c r="E120" s="38">
        <v>3293</v>
      </c>
      <c r="F120" s="39" t="s">
        <v>143</v>
      </c>
      <c r="G120" s="40" t="s">
        <v>14</v>
      </c>
    </row>
    <row r="121" spans="1:7" ht="15.75" thickBot="1" x14ac:dyDescent="0.3">
      <c r="A121" s="9"/>
      <c r="B121" s="14"/>
      <c r="C121" s="10"/>
      <c r="D121" s="41">
        <v>195.93</v>
      </c>
      <c r="E121" s="38">
        <v>3299</v>
      </c>
      <c r="F121" s="39" t="s">
        <v>19</v>
      </c>
      <c r="G121" s="40" t="s">
        <v>14</v>
      </c>
    </row>
    <row r="122" spans="1:7" x14ac:dyDescent="0.25">
      <c r="A122" s="9"/>
      <c r="B122" s="14"/>
      <c r="C122" s="10"/>
      <c r="D122" s="37">
        <v>7878.8</v>
      </c>
      <c r="E122" s="38">
        <v>3211</v>
      </c>
      <c r="F122" s="39" t="s">
        <v>61</v>
      </c>
      <c r="G122" s="36" t="s">
        <v>14</v>
      </c>
    </row>
    <row r="123" spans="1:7" ht="15.75" thickBot="1" x14ac:dyDescent="0.3">
      <c r="A123" s="9"/>
      <c r="B123" s="14"/>
      <c r="C123" s="10"/>
      <c r="D123" s="41">
        <v>8421.85</v>
      </c>
      <c r="E123" s="38">
        <v>3212</v>
      </c>
      <c r="F123" s="39" t="s">
        <v>62</v>
      </c>
      <c r="G123" s="40" t="s">
        <v>14</v>
      </c>
    </row>
    <row r="124" spans="1:7" x14ac:dyDescent="0.25">
      <c r="A124" s="9"/>
      <c r="B124" s="14"/>
      <c r="C124" s="10"/>
      <c r="D124" s="41">
        <v>6429.5</v>
      </c>
      <c r="E124" s="38">
        <v>3296</v>
      </c>
      <c r="F124" s="39" t="s">
        <v>63</v>
      </c>
      <c r="G124" s="36" t="s">
        <v>14</v>
      </c>
    </row>
    <row r="125" spans="1:7" x14ac:dyDescent="0.25">
      <c r="A125" s="9"/>
      <c r="B125" s="14"/>
      <c r="C125" s="10"/>
      <c r="D125" s="18"/>
      <c r="E125" s="10"/>
      <c r="F125" s="9"/>
      <c r="G125" s="28"/>
    </row>
    <row r="126" spans="1:7" x14ac:dyDescent="0.25">
      <c r="A126" s="9"/>
      <c r="B126" s="14"/>
      <c r="C126" s="10"/>
      <c r="D126" s="18"/>
      <c r="E126" s="10"/>
      <c r="F126" s="9"/>
      <c r="G126" s="28"/>
    </row>
    <row r="127" spans="1:7" x14ac:dyDescent="0.25">
      <c r="A127" s="9"/>
      <c r="B127" s="14"/>
      <c r="C127" s="10"/>
      <c r="D127" s="18"/>
      <c r="E127" s="10"/>
      <c r="F127" s="9"/>
      <c r="G127" s="28"/>
    </row>
    <row r="128" spans="1:7" x14ac:dyDescent="0.25">
      <c r="A128" s="9"/>
      <c r="B128" s="14"/>
      <c r="C128" s="10"/>
      <c r="D128" s="18"/>
      <c r="E128" s="10"/>
      <c r="F128" s="9"/>
      <c r="G128" s="28"/>
    </row>
    <row r="129" spans="1:7" ht="15.75" thickBot="1" x14ac:dyDescent="0.3">
      <c r="A129" s="9"/>
      <c r="B129" s="14"/>
      <c r="C129" s="10"/>
      <c r="D129" s="18"/>
      <c r="E129" s="10"/>
      <c r="F129" s="9"/>
      <c r="G129" s="28"/>
    </row>
    <row r="130" spans="1:7" ht="21" customHeight="1" thickBot="1" x14ac:dyDescent="0.3">
      <c r="A130" s="43" t="s">
        <v>142</v>
      </c>
      <c r="B130" s="29"/>
      <c r="C130" s="30"/>
      <c r="D130" s="44">
        <f>D117+D118+D119+D120+D121+D122+D123+D124</f>
        <v>358378.53999999992</v>
      </c>
      <c r="E130" s="30"/>
      <c r="F130" s="31"/>
      <c r="G130" s="32"/>
    </row>
    <row r="131" spans="1:7" x14ac:dyDescent="0.25">
      <c r="A131" s="9"/>
      <c r="B131" s="14"/>
      <c r="C131" s="10"/>
      <c r="D131" s="18"/>
      <c r="E131" s="10"/>
      <c r="F131" s="9"/>
    </row>
    <row r="132" spans="1:7" x14ac:dyDescent="0.25">
      <c r="A132" s="9"/>
      <c r="B132" s="14"/>
      <c r="C132" s="10"/>
      <c r="D132" s="18"/>
      <c r="E132" s="10"/>
      <c r="F132" s="9"/>
    </row>
    <row r="133" spans="1:7" ht="15.75" thickBot="1" x14ac:dyDescent="0.3">
      <c r="A133" s="9"/>
      <c r="B133" s="14"/>
      <c r="C133" s="10"/>
      <c r="D133" s="18"/>
      <c r="E133" s="10"/>
      <c r="F133" s="9"/>
    </row>
    <row r="134" spans="1:7" ht="33.75" customHeight="1" thickBot="1" x14ac:dyDescent="0.3">
      <c r="A134" s="45" t="s">
        <v>58</v>
      </c>
      <c r="B134" s="46"/>
      <c r="C134" s="47"/>
      <c r="D134" s="48">
        <f>D130+D113</f>
        <v>484841.2699999999</v>
      </c>
      <c r="E134" s="47"/>
      <c r="F134" s="49"/>
      <c r="G134" s="50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51"/>
      <c r="D139" s="68"/>
      <c r="E139" s="51"/>
      <c r="F139" s="52"/>
      <c r="G139" s="53"/>
    </row>
    <row r="140" spans="1:7" x14ac:dyDescent="0.25">
      <c r="A140" s="9"/>
      <c r="B140" s="14"/>
      <c r="C140" s="51"/>
      <c r="D140" s="68"/>
      <c r="E140" s="51"/>
      <c r="F140" s="52"/>
      <c r="G140" s="53"/>
    </row>
    <row r="141" spans="1:7" x14ac:dyDescent="0.25">
      <c r="A141" s="9"/>
      <c r="B141" s="14"/>
      <c r="C141" s="51"/>
      <c r="D141" s="68"/>
      <c r="E141" s="51"/>
      <c r="F141" s="52"/>
      <c r="G141" s="53"/>
    </row>
    <row r="142" spans="1:7" x14ac:dyDescent="0.25">
      <c r="A142" s="9"/>
      <c r="B142" s="14"/>
      <c r="C142" s="51"/>
      <c r="D142" s="68"/>
      <c r="E142" s="51"/>
      <c r="F142" s="52"/>
      <c r="G142" s="53"/>
    </row>
    <row r="143" spans="1:7" x14ac:dyDescent="0.25">
      <c r="A143" s="9"/>
      <c r="B143" s="14"/>
      <c r="C143" s="51"/>
      <c r="D143" s="68"/>
      <c r="E143" s="51"/>
      <c r="F143" s="52"/>
      <c r="G143" s="53"/>
    </row>
    <row r="144" spans="1:7" x14ac:dyDescent="0.25">
      <c r="A144" s="9"/>
      <c r="B144" s="14"/>
      <c r="C144" s="51"/>
      <c r="D144" s="68"/>
      <c r="E144" s="51"/>
      <c r="F144" s="52"/>
      <c r="G144" s="53"/>
    </row>
    <row r="145" spans="1:7" x14ac:dyDescent="0.25">
      <c r="A145" s="9"/>
      <c r="B145" s="14"/>
      <c r="C145" s="51"/>
      <c r="D145" s="68"/>
      <c r="E145" s="51"/>
      <c r="F145" s="52"/>
      <c r="G145" s="53"/>
    </row>
    <row r="146" spans="1:7" x14ac:dyDescent="0.25">
      <c r="A146" s="9"/>
      <c r="B146" s="14"/>
      <c r="C146" s="51"/>
      <c r="D146" s="68"/>
      <c r="E146" s="51"/>
      <c r="F146" s="52"/>
      <c r="G146" s="53"/>
    </row>
    <row r="147" spans="1:7" x14ac:dyDescent="0.25">
      <c r="A147" s="9"/>
      <c r="B147" s="14"/>
      <c r="C147" s="51"/>
      <c r="D147" s="68"/>
      <c r="E147" s="51"/>
      <c r="F147" s="52"/>
      <c r="G147" s="53"/>
    </row>
    <row r="148" spans="1:7" x14ac:dyDescent="0.25">
      <c r="A148" s="9"/>
      <c r="B148" s="14"/>
      <c r="C148" s="51"/>
      <c r="D148" s="68"/>
      <c r="E148" s="51"/>
      <c r="F148" s="52"/>
      <c r="G148" s="53"/>
    </row>
    <row r="149" spans="1:7" x14ac:dyDescent="0.25">
      <c r="A149" s="9"/>
      <c r="B149" s="14"/>
      <c r="C149" s="51"/>
      <c r="D149" s="68"/>
      <c r="E149" s="51"/>
      <c r="F149" s="52"/>
      <c r="G149" s="53"/>
    </row>
    <row r="150" spans="1:7" x14ac:dyDescent="0.25">
      <c r="A150" s="9"/>
      <c r="B150" s="14"/>
      <c r="C150" s="51"/>
      <c r="D150" s="68"/>
      <c r="E150" s="51"/>
      <c r="F150" s="52"/>
      <c r="G150" s="53"/>
    </row>
    <row r="151" spans="1:7" x14ac:dyDescent="0.25">
      <c r="A151" s="9"/>
      <c r="B151" s="14"/>
      <c r="C151" s="51"/>
      <c r="D151" s="68"/>
      <c r="E151" s="51"/>
      <c r="F151" s="52"/>
      <c r="G151" s="53"/>
    </row>
    <row r="152" spans="1:7" x14ac:dyDescent="0.25">
      <c r="A152" s="9"/>
      <c r="B152" s="14"/>
      <c r="C152" s="51"/>
      <c r="D152" s="68"/>
      <c r="E152" s="51"/>
      <c r="F152" s="52"/>
      <c r="G152" s="53"/>
    </row>
    <row r="153" spans="1:7" x14ac:dyDescent="0.25">
      <c r="A153" s="9"/>
      <c r="B153" s="14"/>
      <c r="C153" s="51"/>
      <c r="D153" s="68"/>
      <c r="E153" s="51"/>
      <c r="F153" s="52"/>
      <c r="G153" s="53"/>
    </row>
    <row r="154" spans="1:7" x14ac:dyDescent="0.25">
      <c r="A154" s="9"/>
      <c r="B154" s="14"/>
      <c r="C154" s="51"/>
      <c r="D154" s="68"/>
      <c r="E154" s="51"/>
      <c r="F154" s="52"/>
      <c r="G154" s="53"/>
    </row>
    <row r="155" spans="1:7" x14ac:dyDescent="0.25">
      <c r="A155" s="9"/>
      <c r="B155" s="14"/>
      <c r="C155" s="51"/>
      <c r="D155" s="68"/>
      <c r="E155" s="51"/>
      <c r="F155" s="52"/>
      <c r="G155" s="53"/>
    </row>
    <row r="156" spans="1:7" x14ac:dyDescent="0.25">
      <c r="A156" s="9"/>
      <c r="B156" s="14"/>
      <c r="C156" s="51"/>
      <c r="D156" s="68"/>
      <c r="E156" s="51"/>
      <c r="F156" s="52"/>
      <c r="G156" s="53"/>
    </row>
    <row r="157" spans="1:7" x14ac:dyDescent="0.25">
      <c r="A157" s="9"/>
      <c r="B157" s="14"/>
      <c r="C157" s="51"/>
      <c r="D157" s="68"/>
      <c r="E157" s="51"/>
      <c r="F157" s="52"/>
      <c r="G157" s="53"/>
    </row>
    <row r="158" spans="1:7" x14ac:dyDescent="0.25">
      <c r="A158" s="9"/>
      <c r="B158" s="14"/>
      <c r="C158" s="51"/>
      <c r="D158" s="68"/>
      <c r="E158" s="51"/>
      <c r="F158" s="52"/>
      <c r="G158" s="53"/>
    </row>
    <row r="159" spans="1:7" x14ac:dyDescent="0.25">
      <c r="A159" s="9"/>
      <c r="B159" s="14"/>
      <c r="C159" s="51"/>
      <c r="D159" s="68"/>
      <c r="E159" s="51"/>
      <c r="F159" s="52"/>
      <c r="G159" s="53"/>
    </row>
    <row r="160" spans="1:7" x14ac:dyDescent="0.25">
      <c r="A160" s="9"/>
      <c r="B160" s="14"/>
      <c r="C160" s="51"/>
      <c r="D160" s="68"/>
      <c r="E160" s="51"/>
      <c r="F160" s="52"/>
      <c r="G160" s="53"/>
    </row>
    <row r="161" spans="1:7" x14ac:dyDescent="0.25">
      <c r="A161" s="9"/>
      <c r="B161" s="14"/>
      <c r="C161" s="51"/>
      <c r="D161" s="68"/>
      <c r="E161" s="51"/>
      <c r="F161" s="52"/>
      <c r="G161" s="53"/>
    </row>
    <row r="162" spans="1:7" x14ac:dyDescent="0.25">
      <c r="A162" s="9"/>
      <c r="B162" s="14"/>
      <c r="C162" s="51"/>
      <c r="D162" s="68"/>
      <c r="E162" s="51"/>
      <c r="F162" s="52"/>
      <c r="G162" s="53"/>
    </row>
    <row r="163" spans="1:7" x14ac:dyDescent="0.25">
      <c r="A163" s="9"/>
      <c r="B163" s="14"/>
      <c r="C163" s="51"/>
      <c r="D163" s="68"/>
      <c r="E163" s="51"/>
      <c r="F163" s="52"/>
      <c r="G163" s="53"/>
    </row>
    <row r="164" spans="1:7" x14ac:dyDescent="0.25">
      <c r="A164" s="9"/>
      <c r="B164" s="14"/>
      <c r="C164" s="51"/>
      <c r="D164" s="68"/>
      <c r="E164" s="51"/>
      <c r="F164" s="52"/>
      <c r="G164" s="53"/>
    </row>
    <row r="165" spans="1:7" x14ac:dyDescent="0.25">
      <c r="A165" s="9"/>
      <c r="B165" s="14"/>
      <c r="C165" s="51"/>
      <c r="D165" s="68"/>
      <c r="E165" s="51"/>
      <c r="F165" s="52"/>
      <c r="G165" s="53"/>
    </row>
    <row r="166" spans="1:7" x14ac:dyDescent="0.25">
      <c r="A166" s="9"/>
      <c r="B166" s="14"/>
      <c r="C166" s="51"/>
      <c r="D166" s="68"/>
      <c r="E166" s="51"/>
      <c r="F166" s="52"/>
      <c r="G166" s="53"/>
    </row>
    <row r="167" spans="1:7" x14ac:dyDescent="0.25">
      <c r="A167" s="9"/>
      <c r="B167" s="14"/>
      <c r="C167" s="51"/>
      <c r="D167" s="68"/>
      <c r="E167" s="51"/>
      <c r="F167" s="52"/>
      <c r="G167" s="53"/>
    </row>
    <row r="168" spans="1:7" x14ac:dyDescent="0.25">
      <c r="A168" s="9"/>
      <c r="B168" s="14"/>
      <c r="C168" s="51"/>
      <c r="D168" s="68"/>
      <c r="E168" s="51"/>
      <c r="F168" s="52"/>
      <c r="G168" s="53"/>
    </row>
    <row r="169" spans="1:7" x14ac:dyDescent="0.25">
      <c r="A169" s="9"/>
      <c r="B169" s="14"/>
      <c r="C169" s="51"/>
      <c r="D169" s="68"/>
      <c r="E169" s="51"/>
      <c r="F169" s="52"/>
      <c r="G169" s="53"/>
    </row>
    <row r="170" spans="1:7" x14ac:dyDescent="0.25">
      <c r="A170" s="9"/>
      <c r="B170" s="14"/>
      <c r="C170" s="51"/>
      <c r="D170" s="68"/>
      <c r="E170" s="51"/>
      <c r="F170" s="52"/>
      <c r="G170" s="53"/>
    </row>
    <row r="171" spans="1:7" x14ac:dyDescent="0.25">
      <c r="A171" s="9"/>
      <c r="B171" s="14"/>
      <c r="C171" s="51"/>
      <c r="D171" s="68"/>
      <c r="E171" s="51"/>
      <c r="F171" s="52"/>
      <c r="G171" s="53"/>
    </row>
    <row r="172" spans="1:7" x14ac:dyDescent="0.25">
      <c r="A172" s="9"/>
      <c r="B172" s="14"/>
      <c r="C172" s="51"/>
      <c r="D172" s="68"/>
      <c r="E172" s="51"/>
      <c r="F172" s="52"/>
      <c r="G172" s="53"/>
    </row>
    <row r="173" spans="1:7" x14ac:dyDescent="0.25">
      <c r="A173" s="9"/>
      <c r="B173" s="14"/>
      <c r="C173" s="51"/>
      <c r="D173" s="68"/>
      <c r="E173" s="51"/>
      <c r="F173" s="52"/>
      <c r="G173" s="53"/>
    </row>
    <row r="174" spans="1:7" x14ac:dyDescent="0.25">
      <c r="A174" s="9"/>
      <c r="B174" s="14"/>
      <c r="C174" s="51"/>
      <c r="D174" s="68"/>
      <c r="E174" s="51"/>
      <c r="F174" s="52"/>
      <c r="G174" s="53"/>
    </row>
    <row r="175" spans="1:7" x14ac:dyDescent="0.25">
      <c r="A175" s="9"/>
      <c r="B175" s="14"/>
      <c r="C175" s="51"/>
      <c r="D175" s="68"/>
      <c r="E175" s="51"/>
      <c r="F175" s="52"/>
      <c r="G175" s="53"/>
    </row>
    <row r="176" spans="1:7" x14ac:dyDescent="0.25">
      <c r="A176" s="9"/>
      <c r="B176" s="14"/>
      <c r="C176" s="51"/>
      <c r="D176" s="68"/>
      <c r="E176" s="51"/>
      <c r="F176" s="52"/>
      <c r="G176" s="53"/>
    </row>
    <row r="177" spans="1:7" x14ac:dyDescent="0.25">
      <c r="A177" s="9"/>
      <c r="B177" s="14"/>
      <c r="C177" s="51"/>
      <c r="D177" s="68"/>
      <c r="E177" s="51"/>
      <c r="F177" s="52"/>
      <c r="G177" s="53"/>
    </row>
    <row r="178" spans="1:7" x14ac:dyDescent="0.25">
      <c r="A178" s="9"/>
      <c r="B178" s="14"/>
      <c r="C178" s="51"/>
      <c r="D178" s="68"/>
      <c r="E178" s="51"/>
      <c r="F178" s="52"/>
      <c r="G178" s="53"/>
    </row>
    <row r="179" spans="1:7" x14ac:dyDescent="0.25">
      <c r="A179" s="9"/>
      <c r="B179" s="14"/>
      <c r="C179" s="51"/>
      <c r="D179" s="68"/>
      <c r="E179" s="51"/>
      <c r="F179" s="52"/>
      <c r="G179" s="53"/>
    </row>
    <row r="180" spans="1:7" x14ac:dyDescent="0.25">
      <c r="A180" s="9"/>
      <c r="B180" s="14"/>
      <c r="C180" s="51"/>
      <c r="D180" s="68"/>
      <c r="E180" s="51"/>
      <c r="F180" s="52"/>
      <c r="G180" s="53"/>
    </row>
    <row r="181" spans="1:7" x14ac:dyDescent="0.25">
      <c r="A181" s="9"/>
      <c r="B181" s="14"/>
      <c r="C181" s="51"/>
      <c r="D181" s="68"/>
      <c r="E181" s="51"/>
      <c r="F181" s="52"/>
      <c r="G181" s="53"/>
    </row>
    <row r="182" spans="1:7" x14ac:dyDescent="0.25">
      <c r="A182" s="9"/>
      <c r="B182" s="14"/>
      <c r="C182" s="51"/>
      <c r="D182" s="68"/>
      <c r="E182" s="51"/>
      <c r="F182" s="52"/>
      <c r="G182" s="53"/>
    </row>
    <row r="183" spans="1:7" x14ac:dyDescent="0.25">
      <c r="A183" s="9"/>
      <c r="B183" s="14"/>
      <c r="C183" s="51"/>
      <c r="D183" s="68"/>
      <c r="E183" s="51"/>
      <c r="F183" s="52"/>
      <c r="G183" s="53"/>
    </row>
    <row r="184" spans="1:7" x14ac:dyDescent="0.25">
      <c r="A184" s="9"/>
      <c r="B184" s="14"/>
      <c r="C184" s="10"/>
      <c r="D184" s="18"/>
      <c r="E184" s="10"/>
      <c r="F184" s="9"/>
    </row>
    <row r="185" spans="1:7" x14ac:dyDescent="0.25">
      <c r="A185" s="9"/>
      <c r="B185" s="14"/>
      <c r="C185" s="10"/>
      <c r="D185" s="18"/>
      <c r="E185" s="10"/>
      <c r="F185" s="9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2026-05-15T07:55:00Z</dcterms:modified>
</cp:coreProperties>
</file>