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F1B084E-53FB-4D14-AA4C-54048C6AD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9" i="1" l="1"/>
  <c r="D177" i="1"/>
  <c r="D173" i="1"/>
  <c r="D195" i="1" l="1"/>
  <c r="D171" i="1" l="1"/>
  <c r="D169" i="1"/>
  <c r="D166" i="1"/>
  <c r="D164" i="1"/>
  <c r="D162" i="1"/>
  <c r="D159" i="1"/>
  <c r="D156" i="1"/>
  <c r="D154" i="1"/>
  <c r="D152" i="1"/>
  <c r="D150" i="1"/>
  <c r="D147" i="1"/>
  <c r="D145" i="1"/>
  <c r="D143" i="1"/>
  <c r="D141" i="1"/>
  <c r="D139" i="1"/>
  <c r="D137" i="1"/>
  <c r="D135" i="1"/>
  <c r="D133" i="1"/>
  <c r="D131" i="1"/>
  <c r="D129" i="1"/>
  <c r="D127" i="1"/>
  <c r="D124" i="1"/>
  <c r="D122" i="1"/>
  <c r="D120" i="1"/>
  <c r="D118" i="1"/>
  <c r="D116" i="1"/>
  <c r="D112" i="1"/>
  <c r="D110" i="1"/>
  <c r="D108" i="1"/>
  <c r="D106" i="1"/>
  <c r="D104" i="1"/>
  <c r="D102" i="1"/>
  <c r="D100" i="1"/>
  <c r="D98" i="1"/>
  <c r="D95" i="1"/>
  <c r="D93" i="1"/>
  <c r="D91" i="1"/>
  <c r="D89" i="1"/>
  <c r="D86" i="1"/>
  <c r="D84" i="1"/>
  <c r="D81" i="1"/>
  <c r="D79" i="1"/>
  <c r="D77" i="1"/>
  <c r="D75" i="1"/>
  <c r="D73" i="1"/>
  <c r="D71" i="1"/>
  <c r="D69" i="1"/>
  <c r="D67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8" i="1"/>
  <c r="D16" i="1"/>
  <c r="D14" i="1"/>
  <c r="D12" i="1"/>
  <c r="D10" i="1"/>
  <c r="D8" i="1"/>
  <c r="D199" i="1" l="1"/>
</calcChain>
</file>

<file path=xl/sharedStrings.xml><?xml version="1.0" encoding="utf-8"?>
<sst xmlns="http://schemas.openxmlformats.org/spreadsheetml/2006/main" count="530" uniqueCount="227">
  <si>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</si>
  <si>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</si>
  <si>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</si>
  <si>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</si>
  <si>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</si>
  <si>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</si>
  <si>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</si>
  <si>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</si>
  <si>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TURISTIČKO UGOSTITELJSKA ŠKOLA SPLIT_x000D_
A.G.MATOŠA 60_x000D_
21000 SPLIT_x000D_
Tel: +385(21)293651   Fax: 00_x000D_
OIB: 28557793778_x000D_
Mail: skolaplaca@tus-st.hr_x000D_
IBAN: HR8724070001100559614</t>
  </si>
  <si>
    <t>Isplata Sredstava Za Razdoblje: 01.06.2026 Do 30.06.2026</t>
  </si>
  <si>
    <t>BOOKING.COM B.V.</t>
  </si>
  <si>
    <t>NL805734958B01</t>
  </si>
  <si>
    <t>Amsterdam</t>
  </si>
  <si>
    <t>Nema Konta Na Odabranoj Razini</t>
  </si>
  <si>
    <t>TURISTIČKO UGOSTITELJSKA ŠKOLA SPLIT</t>
  </si>
  <si>
    <t>Ukupno:</t>
  </si>
  <si>
    <t>FINANCIJSKA  AGENCIJA</t>
  </si>
  <si>
    <t>85821130368</t>
  </si>
  <si>
    <t>ZAGREB</t>
  </si>
  <si>
    <t>OSTALI NESPOMENUTI RASHODI POSLOVANJA</t>
  </si>
  <si>
    <t>HANZA MEDIA d.o.o.</t>
  </si>
  <si>
    <t>79517545745</t>
  </si>
  <si>
    <t>10000 Zagreb</t>
  </si>
  <si>
    <t>Cosmic Production d.o.o.</t>
  </si>
  <si>
    <t>67085310627</t>
  </si>
  <si>
    <t>Split</t>
  </si>
  <si>
    <t>OSTALE USLUGE</t>
  </si>
  <si>
    <t>NOVA ARSIA VL. DINKO MATUŠIĆ</t>
  </si>
  <si>
    <t>58130834757</t>
  </si>
  <si>
    <t>21000 SPLIT</t>
  </si>
  <si>
    <t>RUC d.o.o.</t>
  </si>
  <si>
    <t>54821514061</t>
  </si>
  <si>
    <t>32010 VUKOVAR</t>
  </si>
  <si>
    <t xml:space="preserve">SLUŽBENA PUTOVANJA                                                                                                                                    </t>
  </si>
  <si>
    <t>OTP BANKA D.D.</t>
  </si>
  <si>
    <t>52508873833</t>
  </si>
  <si>
    <t>SPLIT</t>
  </si>
  <si>
    <t>HERBIUM d.o.o.</t>
  </si>
  <si>
    <t>50609934752</t>
  </si>
  <si>
    <t>21311 STOBREČ</t>
  </si>
  <si>
    <t>AEHT</t>
  </si>
  <si>
    <t>5034545000</t>
  </si>
  <si>
    <t>DIEKIRCH</t>
  </si>
  <si>
    <t>MEJAŠI PRVI d.o.o.</t>
  </si>
  <si>
    <t>49368232868</t>
  </si>
  <si>
    <t>VINISA,OBRT ZA USLUGE VL. ANAMARIJA JURČEVIĆ</t>
  </si>
  <si>
    <t>41220601591</t>
  </si>
  <si>
    <t>ČISTOĆA</t>
  </si>
  <si>
    <t>38812451417</t>
  </si>
  <si>
    <t>KOMUNALNE USLUGE</t>
  </si>
  <si>
    <t>PRVI TREPTAČ d.o.o.</t>
  </si>
  <si>
    <t>31014383635</t>
  </si>
  <si>
    <t>21000 Split</t>
  </si>
  <si>
    <t>Obrt Paunica vl.Antonija Nikolić</t>
  </si>
  <si>
    <t>29114654549</t>
  </si>
  <si>
    <t>INTELEKTUALNE I OSOBNE USLUGE</t>
  </si>
  <si>
    <t>PEKARNA PEČJAK INT d.o.o.</t>
  </si>
  <si>
    <t>28066578315</t>
  </si>
  <si>
    <t>STUDENTSKI CENTAR SPLIT</t>
  </si>
  <si>
    <t>25975412650</t>
  </si>
  <si>
    <t>EUROHERC OSIGURANJE D.D.</t>
  </si>
  <si>
    <t>22694857747</t>
  </si>
  <si>
    <t>CROM D.O.O.</t>
  </si>
  <si>
    <t>17145318195</t>
  </si>
  <si>
    <t>10090 ZAGREB</t>
  </si>
  <si>
    <t>T.U.O. QUICK VL. VISKOVIĆ RANKO</t>
  </si>
  <si>
    <t>16680644461</t>
  </si>
  <si>
    <t>MATERIJAL I DIJELOVI ZA TEKUĆE I INVESTICIJSKO ODRŽAVANJE</t>
  </si>
  <si>
    <t>CENTAURUS</t>
  </si>
  <si>
    <t>12918072739</t>
  </si>
  <si>
    <t>CAREERBRIDGE EUROPE</t>
  </si>
  <si>
    <t>-</t>
  </si>
  <si>
    <t>TENERIFE</t>
  </si>
  <si>
    <t>EUROPEAN ACADEMX OF CREATIVITY</t>
  </si>
  <si>
    <t>BARCELONA</t>
  </si>
  <si>
    <t>EUROMIND PORTUGAL LDA</t>
  </si>
  <si>
    <t>BEJA</t>
  </si>
  <si>
    <t>TRAVELMUS S.L.</t>
  </si>
  <si>
    <t>SEVILLA</t>
  </si>
  <si>
    <t>EUROPASS TEACHER ACADEMY</t>
  </si>
  <si>
    <t>GENT</t>
  </si>
  <si>
    <t xml:space="preserve">PLAĆE ZA REDOVAN RAD                                                                                                                                  </t>
  </si>
  <si>
    <t>ČLANARINE</t>
  </si>
  <si>
    <t>Sveukupno:</t>
  </si>
  <si>
    <t>Odvjetnik Mislav Polić</t>
  </si>
  <si>
    <t>97119788880</t>
  </si>
  <si>
    <t>Šesnić&amp;Turković d.o.o.</t>
  </si>
  <si>
    <t>96340792591</t>
  </si>
  <si>
    <t>USLUGE TEKUĆEG I INVESTICIJSKOG ODRŽAVANJA</t>
  </si>
  <si>
    <t>Nocturno Creative</t>
  </si>
  <si>
    <t>90099258313</t>
  </si>
  <si>
    <t>21312 PODSTRANA-MILJEVAC</t>
  </si>
  <si>
    <t>USLUGE PROMIDŽBE I INFOMIRANJA</t>
  </si>
  <si>
    <t>SPLENDOR D.O.O</t>
  </si>
  <si>
    <t>87260939318</t>
  </si>
  <si>
    <t>21231 Klis</t>
  </si>
  <si>
    <t>MATERIJAL I SIROVINE</t>
  </si>
  <si>
    <t>OPG Tihomir Kota</t>
  </si>
  <si>
    <t>87074299270</t>
  </si>
  <si>
    <t>Zagreb</t>
  </si>
  <si>
    <t>EDICO</t>
  </si>
  <si>
    <t>86865123724</t>
  </si>
  <si>
    <t>AP-SPLIT, RAČUNALNE I SRODNE AKTIVNOSTI, D.O.O.</t>
  </si>
  <si>
    <t>82888704837</t>
  </si>
  <si>
    <t>RAČUNALNE USLUGE</t>
  </si>
  <si>
    <t>DUB -INŽENJERING D.O.O.</t>
  </si>
  <si>
    <t>81391368092</t>
  </si>
  <si>
    <t>OPG MIRJANA GOJO</t>
  </si>
  <si>
    <t>76835881261</t>
  </si>
  <si>
    <t>PIELd.o.o.</t>
  </si>
  <si>
    <t>76120956111</t>
  </si>
  <si>
    <t>Skocibe d.o.o.</t>
  </si>
  <si>
    <t>74162566794</t>
  </si>
  <si>
    <t>gata</t>
  </si>
  <si>
    <t>Marin Expert d.o.o.</t>
  </si>
  <si>
    <t>72775095404</t>
  </si>
  <si>
    <t>21204 Dugopolje</t>
  </si>
  <si>
    <t xml:space="preserve">OSTALI GRAĐEVINSKI OBJEKTI                                                                                                                            </t>
  </si>
  <si>
    <t>UREĐAJI, STROJEVI I OPREMA ZA OSTALE NAMJENE</t>
  </si>
  <si>
    <t>HRVATSKO NARODNO KAZALIŠTE</t>
  </si>
  <si>
    <t>69204356406</t>
  </si>
  <si>
    <t>PROVIDER SERVICE D.O.O.</t>
  </si>
  <si>
    <t>63450400769</t>
  </si>
  <si>
    <t>SOLIN</t>
  </si>
  <si>
    <t>SITNI INVENTAR I AUTO GUME</t>
  </si>
  <si>
    <t>DP MUSIC, OBRT ZA USLUGE, VL. DALIBOR POTNAR</t>
  </si>
  <si>
    <t>62772372162</t>
  </si>
  <si>
    <t>MINELA D.O.O.</t>
  </si>
  <si>
    <t>61394558478</t>
  </si>
  <si>
    <t>OU STJEPAN GRUBIŠIĆ</t>
  </si>
  <si>
    <t>59615012809</t>
  </si>
  <si>
    <t>ALCA ZAGREB D.O.O.</t>
  </si>
  <si>
    <t>58353015102</t>
  </si>
  <si>
    <t>VODOVOD I KANALIZACIJA</t>
  </si>
  <si>
    <t>56826138353</t>
  </si>
  <si>
    <t>Viking Line j.d.o.o.</t>
  </si>
  <si>
    <t>55864456824</t>
  </si>
  <si>
    <t>Printshop d.o.o.</t>
  </si>
  <si>
    <t>53605605523</t>
  </si>
  <si>
    <t>23000 Zadar</t>
  </si>
  <si>
    <t>DALMACIJA BUS SPLIT D.O.O.</t>
  </si>
  <si>
    <t>53076189788</t>
  </si>
  <si>
    <t>USLUGE TELEFONA, POŠTE I PRIJEVOZA</t>
  </si>
  <si>
    <t>CARNIVORES d.o.o.</t>
  </si>
  <si>
    <t>47805304439</t>
  </si>
  <si>
    <t>SLUŽBENA,RADNA I ZAŠTITN AODJEĆA I OBUĆA</t>
  </si>
  <si>
    <t>NET SYSTEMS DRUŠTVO S OGRANIČENOM ODGOVORNOŠĆU ZA PROJEKTIRANJE</t>
  </si>
  <si>
    <t>47136302866</t>
  </si>
  <si>
    <t>HEP-OPERATOR DISTRIBUCIJSKOG SUSTAVA D.O.O.</t>
  </si>
  <si>
    <t>46830600751</t>
  </si>
  <si>
    <t>ENERGIJA</t>
  </si>
  <si>
    <t>TEXT PAPIR</t>
  </si>
  <si>
    <t>45878059290</t>
  </si>
  <si>
    <t>UREDSKI MATERIJAL I OSTALI MATERIJALNI RASHODI</t>
  </si>
  <si>
    <t>STELLA MEDITERRANEA d.o.o.</t>
  </si>
  <si>
    <t>44992758804</t>
  </si>
  <si>
    <t>Klis</t>
  </si>
  <si>
    <t>JAVNA VATROGASNA POSTROJBA SPLIT</t>
  </si>
  <si>
    <t>44537034108</t>
  </si>
  <si>
    <t>HEP ELEKTRA D.O.O.</t>
  </si>
  <si>
    <t>43965974818</t>
  </si>
  <si>
    <t>10000 ZAGREB</t>
  </si>
  <si>
    <t>EURO CONTEGO D.O.O.</t>
  </si>
  <si>
    <t>42153449224</t>
  </si>
  <si>
    <t>2 ENOLOGA d.o.o.</t>
  </si>
  <si>
    <t>41712297545</t>
  </si>
  <si>
    <t>POLIKLINIKA DR.VLAŠIĆ</t>
  </si>
  <si>
    <t>40197366487</t>
  </si>
  <si>
    <t>ZDRAVSTVENE I VETERINARSKE USLUGE</t>
  </si>
  <si>
    <t>Never Green d.o.o.</t>
  </si>
  <si>
    <t>39580006726</t>
  </si>
  <si>
    <t>Saponia d.d.</t>
  </si>
  <si>
    <t>37879152548</t>
  </si>
  <si>
    <t>31000 Osijek</t>
  </si>
  <si>
    <t>Obrt za usluge MERLION vl. Danira Baćina</t>
  </si>
  <si>
    <t>36798822217</t>
  </si>
  <si>
    <t>ŠKOKIĆ</t>
  </si>
  <si>
    <t>36601804949</t>
  </si>
  <si>
    <t>KAŠTEL SUĆURAC</t>
  </si>
  <si>
    <t>Udruga ŠKMER</t>
  </si>
  <si>
    <t>33038584297</t>
  </si>
  <si>
    <t>Jumentum d.o.o.</t>
  </si>
  <si>
    <t>32039276408</t>
  </si>
  <si>
    <t>REPREZENTACIJA</t>
  </si>
  <si>
    <t xml:space="preserve">TROMONT D.O.O.	</t>
  </si>
  <si>
    <t>30461667075</t>
  </si>
  <si>
    <t xml:space="preserve">SPLIT	</t>
  </si>
  <si>
    <t>A1 HRVATSKA D.O.O.</t>
  </si>
  <si>
    <t>29524210204</t>
  </si>
  <si>
    <t>CORONA COPY</t>
  </si>
  <si>
    <t>23495584640</t>
  </si>
  <si>
    <t>ZAKUPNINE I NAJAMNINE</t>
  </si>
  <si>
    <t>SREDNJA ŠKOLA BRAĆA RADIĆ</t>
  </si>
  <si>
    <t>21849020416</t>
  </si>
  <si>
    <t>21216 KAŠTEL ŠTAFILIĆ</t>
  </si>
  <si>
    <t>ING ATEST</t>
  </si>
  <si>
    <t>21777333810</t>
  </si>
  <si>
    <t>NET SYSTEMS d.o.o.</t>
  </si>
  <si>
    <t>18663470348</t>
  </si>
  <si>
    <t>BA-COM TRGOVINA</t>
  </si>
  <si>
    <t>15270184486</t>
  </si>
  <si>
    <t>ŽRNOVNICA 21251</t>
  </si>
  <si>
    <t>vagros split d.o.o.</t>
  </si>
  <si>
    <t>12392876441</t>
  </si>
  <si>
    <t>Franck d.d.</t>
  </si>
  <si>
    <t>07676693758</t>
  </si>
  <si>
    <t>TOMMY d.o.o.</t>
  </si>
  <si>
    <t>00278260010</t>
  </si>
  <si>
    <t>TULIPA, OBRT ZA USLUGE I TRGOVINU, VL. IVONA VIDOVIĆ,</t>
  </si>
  <si>
    <t>00015091274</t>
  </si>
  <si>
    <t>Ukupno za kategoriju 1:</t>
  </si>
  <si>
    <t>OSTALI RASHODI ZA ZAPOSLENE</t>
  </si>
  <si>
    <t xml:space="preserve">DOPRINOSI                                                                                                      </t>
  </si>
  <si>
    <t>STIPENDIJE</t>
  </si>
  <si>
    <t>UGOVORI O DJELU</t>
  </si>
  <si>
    <t>SLUŽBENA PUTOVANJA</t>
  </si>
  <si>
    <t>NAKNADE ZA PRIJEVOZ</t>
  </si>
  <si>
    <t>UČENIČKI SERVIS</t>
  </si>
  <si>
    <t>Ukupno za kategoriju 2:</t>
  </si>
  <si>
    <t>Državni proračun RH</t>
  </si>
  <si>
    <t>18683136487</t>
  </si>
  <si>
    <t>PRISTOJBE I NAKNADE ZA NEZAPOŠLJAVANJE INVALIDA</t>
  </si>
  <si>
    <t>HPB</t>
  </si>
  <si>
    <t>87939104207</t>
  </si>
  <si>
    <t>OTPLATA KREDITA OD FINANCIJSKIH INSTITUCIJA</t>
  </si>
  <si>
    <t>HGK</t>
  </si>
  <si>
    <t>85167032587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</si>
</sst>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1" fillId="4" borderId="10" xfId="0" applyFont="1" applyFill="1" applyBorder="1" applyAlignment="1">
      <alignment horizontal="left" vertical="top"/>
    </xf>
    <xf numFmtId="164" fontId="1" fillId="0" borderId="10" xfId="0" applyNumberFormat="1" applyFont="1" applyBorder="1" applyAlignment="1">
      <alignment horizontal="right" vertical="center"/>
    </xf>
    <xf numFmtId="165" fontId="0" fillId="0" borderId="11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5" fillId="0" borderId="13" xfId="0" applyFont="1" applyBorder="1"/>
    <xf numFmtId="165" fontId="0" fillId="0" borderId="14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5" fillId="0" borderId="16" xfId="0" applyFont="1" applyBorder="1"/>
    <xf numFmtId="164" fontId="1" fillId="0" borderId="10" xfId="0" applyNumberFormat="1" applyFont="1" applyBorder="1" applyAlignment="1">
      <alignment horizontal="right" vertical="top"/>
    </xf>
    <xf numFmtId="0" fontId="1" fillId="4" borderId="8" xfId="0" applyFont="1" applyFill="1" applyBorder="1" applyAlignment="1">
      <alignment horizontal="left" vertical="center"/>
    </xf>
    <xf numFmtId="49" fontId="0" fillId="4" borderId="8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righ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/>
    <xf numFmtId="0" fontId="0" fillId="0" borderId="17" xfId="0" applyBorder="1" applyAlignment="1">
      <alignment horizontal="left" vertical="top"/>
    </xf>
    <xf numFmtId="49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5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left" vertical="center"/>
    </xf>
    <xf numFmtId="0" fontId="5" fillId="0" borderId="6" xfId="0" applyFont="1" applyBorder="1"/>
    <xf numFmtId="0" fontId="1" fillId="0" borderId="19" xfId="0" applyFont="1" applyBorder="1" applyAlignment="1">
      <alignment horizontal="left" vertical="top"/>
    </xf>
    <xf numFmtId="165" fontId="1" fillId="0" borderId="4" xfId="0" applyNumberFormat="1" applyFont="1" applyBorder="1" applyAlignment="1">
      <alignment horizontal="right" vertical="top"/>
    </xf>
    <xf numFmtId="0" fontId="5" fillId="0" borderId="5" xfId="0" applyFont="1" applyBorder="1"/>
    <xf numFmtId="164" fontId="0" fillId="0" borderId="0" xfId="0" applyNumberFormat="1" applyAlignment="1">
      <alignment horizontal="left" vertical="center"/>
    </xf>
    <xf numFmtId="164" fontId="1" fillId="0" borderId="4" xfId="0" applyNumberFormat="1" applyFont="1" applyBorder="1" applyAlignment="1">
      <alignment vertical="top"/>
    </xf>
    <xf numFmtId="0" fontId="0" fillId="0" borderId="17" xfId="0" applyBorder="1" applyAlignment="1">
      <alignment horizontal="left" vertical="center"/>
    </xf>
    <xf numFmtId="165" fontId="0" fillId="0" borderId="18" xfId="0" applyNumberForma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165" fontId="0" fillId="0" borderId="14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90"/>
  <sheetViews>
    <sheetView tabSelected="1" topLeftCell="A116" zoomScaleNormal="100" workbookViewId="0">
      <selection activeCell="E204" sqref="E20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9536.98</v>
      </c>
      <c r="E7" s="10">
        <v>3220</v>
      </c>
      <c r="F7" s="9" t="s">
        <v>19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9536.98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498.52</v>
      </c>
      <c r="E9" s="10">
        <v>3299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498.52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111.25</v>
      </c>
      <c r="E11" s="10">
        <v>3299</v>
      </c>
      <c r="F11" s="9" t="s">
        <v>19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111.25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93.75</v>
      </c>
      <c r="E13" s="10">
        <v>3239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93.75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800</v>
      </c>
      <c r="E15" s="10">
        <v>3299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800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368.6</v>
      </c>
      <c r="E17" s="10">
        <v>3211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368.6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23.66</v>
      </c>
      <c r="E19" s="10">
        <v>3228</v>
      </c>
      <c r="F19" s="9" t="s">
        <v>19</v>
      </c>
      <c r="G19" s="27" t="s">
        <v>14</v>
      </c>
    </row>
    <row r="20" spans="1:7" x14ac:dyDescent="0.25">
      <c r="A20" s="9"/>
      <c r="B20" s="14"/>
      <c r="C20" s="10"/>
      <c r="D20" s="18">
        <v>315.37</v>
      </c>
      <c r="E20" s="10">
        <v>3439</v>
      </c>
      <c r="F20" s="9" t="s">
        <v>19</v>
      </c>
      <c r="G20" s="28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SUM(D19:D20)</f>
        <v>339.03000000000003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39</v>
      </c>
      <c r="D22" s="18">
        <v>2812.5</v>
      </c>
      <c r="E22" s="10">
        <v>3228</v>
      </c>
      <c r="F22" s="9" t="s">
        <v>19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2812.5</v>
      </c>
      <c r="E23" s="23"/>
      <c r="F23" s="25"/>
      <c r="G23" s="26"/>
    </row>
    <row r="24" spans="1:7" x14ac:dyDescent="0.25">
      <c r="A24" s="9" t="s">
        <v>40</v>
      </c>
      <c r="B24" s="14" t="s">
        <v>41</v>
      </c>
      <c r="C24" s="10" t="s">
        <v>42</v>
      </c>
      <c r="D24" s="18">
        <v>14550</v>
      </c>
      <c r="E24" s="10">
        <v>3211</v>
      </c>
      <c r="F24" s="9" t="s">
        <v>33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14550</v>
      </c>
      <c r="E25" s="23"/>
      <c r="F25" s="25"/>
      <c r="G25" s="26"/>
    </row>
    <row r="26" spans="1:7" x14ac:dyDescent="0.25">
      <c r="A26" s="9" t="s">
        <v>43</v>
      </c>
      <c r="B26" s="14" t="s">
        <v>44</v>
      </c>
      <c r="C26" s="10" t="s">
        <v>36</v>
      </c>
      <c r="D26" s="18">
        <v>3280</v>
      </c>
      <c r="E26" s="10">
        <v>3299</v>
      </c>
      <c r="F26" s="9" t="s">
        <v>19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3280</v>
      </c>
      <c r="E27" s="23"/>
      <c r="F27" s="25"/>
      <c r="G27" s="26"/>
    </row>
    <row r="28" spans="1:7" x14ac:dyDescent="0.25">
      <c r="A28" s="9" t="s">
        <v>45</v>
      </c>
      <c r="B28" s="14" t="s">
        <v>46</v>
      </c>
      <c r="C28" s="10" t="s">
        <v>29</v>
      </c>
      <c r="D28" s="18">
        <v>200</v>
      </c>
      <c r="E28" s="10">
        <v>3228</v>
      </c>
      <c r="F28" s="9" t="s">
        <v>19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200</v>
      </c>
      <c r="E29" s="23"/>
      <c r="F29" s="25"/>
      <c r="G29" s="26"/>
    </row>
    <row r="30" spans="1:7" x14ac:dyDescent="0.25">
      <c r="A30" s="9" t="s">
        <v>47</v>
      </c>
      <c r="B30" s="14" t="s">
        <v>48</v>
      </c>
      <c r="C30" s="10" t="s">
        <v>36</v>
      </c>
      <c r="D30" s="18">
        <v>870.26</v>
      </c>
      <c r="E30" s="10">
        <v>3234</v>
      </c>
      <c r="F30" s="9" t="s">
        <v>49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870.26</v>
      </c>
      <c r="E31" s="23"/>
      <c r="F31" s="25"/>
      <c r="G31" s="26"/>
    </row>
    <row r="32" spans="1:7" x14ac:dyDescent="0.25">
      <c r="A32" s="9" t="s">
        <v>50</v>
      </c>
      <c r="B32" s="14" t="s">
        <v>51</v>
      </c>
      <c r="C32" s="10" t="s">
        <v>52</v>
      </c>
      <c r="D32" s="18">
        <v>840</v>
      </c>
      <c r="E32" s="10">
        <v>3951</v>
      </c>
      <c r="F32" s="9" t="s">
        <v>19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840</v>
      </c>
      <c r="E33" s="23"/>
      <c r="F33" s="25"/>
      <c r="G33" s="26"/>
    </row>
    <row r="34" spans="1:7" x14ac:dyDescent="0.25">
      <c r="A34" s="9" t="s">
        <v>53</v>
      </c>
      <c r="B34" s="14" t="s">
        <v>54</v>
      </c>
      <c r="C34" s="10" t="s">
        <v>52</v>
      </c>
      <c r="D34" s="18">
        <v>1311.5</v>
      </c>
      <c r="E34" s="10">
        <v>3237</v>
      </c>
      <c r="F34" s="9" t="s">
        <v>55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1311.5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22</v>
      </c>
      <c r="D36" s="18">
        <v>1296.57</v>
      </c>
      <c r="E36" s="10">
        <v>3228</v>
      </c>
      <c r="F36" s="9" t="s">
        <v>19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1296.57</v>
      </c>
      <c r="E37" s="23"/>
      <c r="F37" s="25"/>
      <c r="G37" s="26"/>
    </row>
    <row r="38" spans="1:7" x14ac:dyDescent="0.25">
      <c r="A38" s="9" t="s">
        <v>58</v>
      </c>
      <c r="B38" s="14" t="s">
        <v>59</v>
      </c>
      <c r="C38" s="10" t="s">
        <v>36</v>
      </c>
      <c r="D38" s="18">
        <v>7934.33</v>
      </c>
      <c r="E38" s="10">
        <v>3228</v>
      </c>
      <c r="F38" s="9" t="s">
        <v>19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7934.33</v>
      </c>
      <c r="E39" s="23"/>
      <c r="F39" s="25"/>
      <c r="G39" s="26"/>
    </row>
    <row r="40" spans="1:7" x14ac:dyDescent="0.25">
      <c r="A40" s="9" t="s">
        <v>60</v>
      </c>
      <c r="B40" s="14" t="s">
        <v>61</v>
      </c>
      <c r="C40" s="10" t="s">
        <v>18</v>
      </c>
      <c r="D40" s="18">
        <v>1223.0899999999999</v>
      </c>
      <c r="E40" s="10">
        <v>3211</v>
      </c>
      <c r="F40" s="9" t="s">
        <v>33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1223.0899999999999</v>
      </c>
      <c r="E41" s="23"/>
      <c r="F41" s="25"/>
      <c r="G41" s="26"/>
    </row>
    <row r="42" spans="1:7" x14ac:dyDescent="0.25">
      <c r="A42" s="9" t="s">
        <v>62</v>
      </c>
      <c r="B42" s="14" t="s">
        <v>63</v>
      </c>
      <c r="C42" s="10" t="s">
        <v>64</v>
      </c>
      <c r="D42" s="18">
        <v>106.35</v>
      </c>
      <c r="E42" s="10">
        <v>3228</v>
      </c>
      <c r="F42" s="9" t="s">
        <v>19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106.35</v>
      </c>
      <c r="E43" s="23"/>
      <c r="F43" s="25"/>
      <c r="G43" s="26"/>
    </row>
    <row r="44" spans="1:7" x14ac:dyDescent="0.25">
      <c r="A44" s="9" t="s">
        <v>65</v>
      </c>
      <c r="B44" s="14" t="s">
        <v>66</v>
      </c>
      <c r="C44" s="10" t="s">
        <v>29</v>
      </c>
      <c r="D44" s="18">
        <v>79</v>
      </c>
      <c r="E44" s="10">
        <v>3224</v>
      </c>
      <c r="F44" s="9" t="s">
        <v>67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79</v>
      </c>
      <c r="E45" s="23"/>
      <c r="F45" s="25"/>
      <c r="G45" s="26"/>
    </row>
    <row r="46" spans="1:7" x14ac:dyDescent="0.25">
      <c r="A46" s="9" t="s">
        <v>68</v>
      </c>
      <c r="B46" s="14" t="s">
        <v>69</v>
      </c>
      <c r="C46" s="10" t="s">
        <v>36</v>
      </c>
      <c r="D46" s="18">
        <v>242.73</v>
      </c>
      <c r="E46" s="10">
        <v>3228</v>
      </c>
      <c r="F46" s="9" t="s">
        <v>19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242.73</v>
      </c>
      <c r="E47" s="23"/>
      <c r="F47" s="25"/>
      <c r="G47" s="26"/>
    </row>
    <row r="48" spans="1:7" x14ac:dyDescent="0.25">
      <c r="A48" s="9" t="s">
        <v>70</v>
      </c>
      <c r="B48" s="14" t="s">
        <v>71</v>
      </c>
      <c r="C48" s="10" t="s">
        <v>72</v>
      </c>
      <c r="D48" s="18">
        <v>17600</v>
      </c>
      <c r="E48" s="10">
        <v>3211</v>
      </c>
      <c r="F48" s="9" t="s">
        <v>33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17600</v>
      </c>
      <c r="E49" s="23"/>
      <c r="F49" s="25"/>
      <c r="G49" s="26"/>
    </row>
    <row r="50" spans="1:7" x14ac:dyDescent="0.25">
      <c r="A50" s="9" t="s">
        <v>73</v>
      </c>
      <c r="B50" s="14" t="s">
        <v>71</v>
      </c>
      <c r="C50" s="10" t="s">
        <v>74</v>
      </c>
      <c r="D50" s="18">
        <v>480</v>
      </c>
      <c r="E50" s="10">
        <v>3211</v>
      </c>
      <c r="F50" s="9" t="s">
        <v>33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480</v>
      </c>
      <c r="E51" s="23"/>
      <c r="F51" s="25"/>
      <c r="G51" s="26"/>
    </row>
    <row r="52" spans="1:7" x14ac:dyDescent="0.25">
      <c r="A52" s="9" t="s">
        <v>75</v>
      </c>
      <c r="B52" s="14" t="s">
        <v>71</v>
      </c>
      <c r="C52" s="10" t="s">
        <v>76</v>
      </c>
      <c r="D52" s="18">
        <v>21196.400000000001</v>
      </c>
      <c r="E52" s="10">
        <v>3211</v>
      </c>
      <c r="F52" s="9" t="s">
        <v>33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21196.400000000001</v>
      </c>
      <c r="E53" s="23"/>
      <c r="F53" s="25"/>
      <c r="G53" s="26"/>
    </row>
    <row r="54" spans="1:7" x14ac:dyDescent="0.25">
      <c r="A54" s="9" t="s">
        <v>77</v>
      </c>
      <c r="B54" s="14" t="s">
        <v>71</v>
      </c>
      <c r="C54" s="10" t="s">
        <v>78</v>
      </c>
      <c r="D54" s="18">
        <v>948.06</v>
      </c>
      <c r="E54" s="10">
        <v>3211</v>
      </c>
      <c r="F54" s="9" t="s">
        <v>33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948.06</v>
      </c>
      <c r="E55" s="23"/>
      <c r="F55" s="25"/>
      <c r="G55" s="26"/>
    </row>
    <row r="56" spans="1:7" x14ac:dyDescent="0.25">
      <c r="A56" s="9" t="s">
        <v>79</v>
      </c>
      <c r="B56" s="14" t="s">
        <v>71</v>
      </c>
      <c r="C56" s="10" t="s">
        <v>80</v>
      </c>
      <c r="D56" s="18">
        <v>480</v>
      </c>
      <c r="E56" s="10">
        <v>3211</v>
      </c>
      <c r="F56" s="9" t="s">
        <v>33</v>
      </c>
      <c r="G56" s="27" t="s">
        <v>14</v>
      </c>
    </row>
    <row r="57" spans="1:7" ht="27" customHeight="1" thickBot="1" x14ac:dyDescent="0.3">
      <c r="A57" s="33" t="s">
        <v>15</v>
      </c>
      <c r="B57" s="34"/>
      <c r="C57" s="35"/>
      <c r="D57" s="36">
        <f>SUM(D56:D56)</f>
        <v>480</v>
      </c>
      <c r="E57" s="35"/>
      <c r="F57" s="37"/>
      <c r="G57" s="28"/>
    </row>
    <row r="58" spans="1:7" ht="15.75" thickTop="1" x14ac:dyDescent="0.25">
      <c r="A58" s="9" t="s">
        <v>84</v>
      </c>
      <c r="B58" s="14" t="s">
        <v>85</v>
      </c>
      <c r="C58" s="10" t="s">
        <v>52</v>
      </c>
      <c r="D58" s="18">
        <v>125</v>
      </c>
      <c r="E58" s="10">
        <v>3237</v>
      </c>
      <c r="F58" s="9" t="s">
        <v>55</v>
      </c>
      <c r="G58" s="20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125</v>
      </c>
      <c r="E59" s="23"/>
      <c r="F59" s="25"/>
      <c r="G59" s="26"/>
    </row>
    <row r="60" spans="1:7" x14ac:dyDescent="0.25">
      <c r="A60" s="9" t="s">
        <v>86</v>
      </c>
      <c r="B60" s="14" t="s">
        <v>87</v>
      </c>
      <c r="C60" s="10" t="s">
        <v>22</v>
      </c>
      <c r="D60" s="18">
        <v>11550</v>
      </c>
      <c r="E60" s="10">
        <v>3232</v>
      </c>
      <c r="F60" s="9" t="s">
        <v>88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11550</v>
      </c>
      <c r="E61" s="23"/>
      <c r="F61" s="25"/>
      <c r="G61" s="26"/>
    </row>
    <row r="62" spans="1:7" x14ac:dyDescent="0.25">
      <c r="A62" s="9" t="s">
        <v>89</v>
      </c>
      <c r="B62" s="14" t="s">
        <v>90</v>
      </c>
      <c r="C62" s="10" t="s">
        <v>91</v>
      </c>
      <c r="D62" s="18">
        <v>187.5</v>
      </c>
      <c r="E62" s="10">
        <v>3233</v>
      </c>
      <c r="F62" s="9" t="s">
        <v>92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187.5</v>
      </c>
      <c r="E63" s="23"/>
      <c r="F63" s="25"/>
      <c r="G63" s="26"/>
    </row>
    <row r="64" spans="1:7" x14ac:dyDescent="0.25">
      <c r="A64" s="9" t="s">
        <v>93</v>
      </c>
      <c r="B64" s="14" t="s">
        <v>94</v>
      </c>
      <c r="C64" s="10" t="s">
        <v>95</v>
      </c>
      <c r="D64" s="18">
        <v>517.25</v>
      </c>
      <c r="E64" s="10">
        <v>3222</v>
      </c>
      <c r="F64" s="9" t="s">
        <v>96</v>
      </c>
      <c r="G64" s="27" t="s">
        <v>14</v>
      </c>
    </row>
    <row r="65" spans="1:7" x14ac:dyDescent="0.25">
      <c r="A65" s="9"/>
      <c r="B65" s="14"/>
      <c r="C65" s="10"/>
      <c r="D65" s="18">
        <v>5119.95</v>
      </c>
      <c r="E65" s="10">
        <v>3228</v>
      </c>
      <c r="F65" s="9" t="s">
        <v>19</v>
      </c>
      <c r="G65" s="28" t="s">
        <v>14</v>
      </c>
    </row>
    <row r="66" spans="1:7" x14ac:dyDescent="0.25">
      <c r="A66" s="9"/>
      <c r="B66" s="14"/>
      <c r="C66" s="10"/>
      <c r="D66" s="18">
        <v>1336.63</v>
      </c>
      <c r="E66" s="10">
        <v>3229</v>
      </c>
      <c r="F66" s="9" t="s">
        <v>19</v>
      </c>
      <c r="G66" s="28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SUM(D64:D66)</f>
        <v>6973.83</v>
      </c>
      <c r="E67" s="23"/>
      <c r="F67" s="25"/>
      <c r="G67" s="26"/>
    </row>
    <row r="68" spans="1:7" x14ac:dyDescent="0.25">
      <c r="A68" s="9" t="s">
        <v>97</v>
      </c>
      <c r="B68" s="14" t="s">
        <v>98</v>
      </c>
      <c r="C68" s="10" t="s">
        <v>99</v>
      </c>
      <c r="D68" s="18">
        <v>509.25</v>
      </c>
      <c r="E68" s="10">
        <v>3228</v>
      </c>
      <c r="F68" s="9" t="s">
        <v>13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509.25</v>
      </c>
      <c r="E69" s="23"/>
      <c r="F69" s="25"/>
      <c r="G69" s="26"/>
    </row>
    <row r="70" spans="1:7" x14ac:dyDescent="0.25">
      <c r="A70" s="9" t="s">
        <v>100</v>
      </c>
      <c r="B70" s="14" t="s">
        <v>101</v>
      </c>
      <c r="C70" s="10" t="s">
        <v>36</v>
      </c>
      <c r="D70" s="18">
        <v>661.44</v>
      </c>
      <c r="E70" s="10">
        <v>3222</v>
      </c>
      <c r="F70" s="9" t="s">
        <v>96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661.44</v>
      </c>
      <c r="E71" s="23"/>
      <c r="F71" s="25"/>
      <c r="G71" s="26"/>
    </row>
    <row r="72" spans="1:7" x14ac:dyDescent="0.25">
      <c r="A72" s="9" t="s">
        <v>102</v>
      </c>
      <c r="B72" s="14" t="s">
        <v>103</v>
      </c>
      <c r="C72" s="10" t="s">
        <v>36</v>
      </c>
      <c r="D72" s="18">
        <v>262.16000000000003</v>
      </c>
      <c r="E72" s="10">
        <v>3238</v>
      </c>
      <c r="F72" s="9" t="s">
        <v>104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262.16000000000003</v>
      </c>
      <c r="E73" s="23"/>
      <c r="F73" s="25"/>
      <c r="G73" s="26"/>
    </row>
    <row r="74" spans="1:7" x14ac:dyDescent="0.25">
      <c r="A74" s="9" t="s">
        <v>105</v>
      </c>
      <c r="B74" s="14" t="s">
        <v>106</v>
      </c>
      <c r="C74" s="10" t="s">
        <v>36</v>
      </c>
      <c r="D74" s="18">
        <v>850</v>
      </c>
      <c r="E74" s="10">
        <v>3239</v>
      </c>
      <c r="F74" s="9" t="s">
        <v>26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850</v>
      </c>
      <c r="E75" s="23"/>
      <c r="F75" s="25"/>
      <c r="G75" s="26"/>
    </row>
    <row r="76" spans="1:7" x14ac:dyDescent="0.25">
      <c r="A76" s="9" t="s">
        <v>107</v>
      </c>
      <c r="B76" s="14" t="s">
        <v>108</v>
      </c>
      <c r="C76" s="10" t="s">
        <v>36</v>
      </c>
      <c r="D76" s="18">
        <v>200</v>
      </c>
      <c r="E76" s="10">
        <v>3222</v>
      </c>
      <c r="F76" s="9" t="s">
        <v>96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200</v>
      </c>
      <c r="E77" s="23"/>
      <c r="F77" s="25"/>
      <c r="G77" s="26"/>
    </row>
    <row r="78" spans="1:7" x14ac:dyDescent="0.25">
      <c r="A78" s="9" t="s">
        <v>109</v>
      </c>
      <c r="B78" s="14" t="s">
        <v>110</v>
      </c>
      <c r="C78" s="10" t="s">
        <v>52</v>
      </c>
      <c r="D78" s="18">
        <v>487.5</v>
      </c>
      <c r="E78" s="10">
        <v>3232</v>
      </c>
      <c r="F78" s="9" t="s">
        <v>88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487.5</v>
      </c>
      <c r="E79" s="23"/>
      <c r="F79" s="25"/>
      <c r="G79" s="26"/>
    </row>
    <row r="80" spans="1:7" x14ac:dyDescent="0.25">
      <c r="A80" s="9" t="s">
        <v>111</v>
      </c>
      <c r="B80" s="14" t="s">
        <v>112</v>
      </c>
      <c r="C80" s="10" t="s">
        <v>113</v>
      </c>
      <c r="D80" s="18">
        <v>284.95</v>
      </c>
      <c r="E80" s="10">
        <v>3299</v>
      </c>
      <c r="F80" s="9" t="s">
        <v>19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284.95</v>
      </c>
      <c r="E81" s="23"/>
      <c r="F81" s="25"/>
      <c r="G81" s="26"/>
    </row>
    <row r="82" spans="1:7" x14ac:dyDescent="0.25">
      <c r="A82" s="9" t="s">
        <v>114</v>
      </c>
      <c r="B82" s="14" t="s">
        <v>115</v>
      </c>
      <c r="C82" s="10" t="s">
        <v>116</v>
      </c>
      <c r="D82" s="18">
        <v>1550</v>
      </c>
      <c r="E82" s="10">
        <v>4214</v>
      </c>
      <c r="F82" s="9" t="s">
        <v>117</v>
      </c>
      <c r="G82" s="27" t="s">
        <v>14</v>
      </c>
    </row>
    <row r="83" spans="1:7" x14ac:dyDescent="0.25">
      <c r="A83" s="9"/>
      <c r="B83" s="14"/>
      <c r="C83" s="10"/>
      <c r="D83" s="18">
        <v>29160</v>
      </c>
      <c r="E83" s="10">
        <v>4227</v>
      </c>
      <c r="F83" s="9" t="s">
        <v>118</v>
      </c>
      <c r="G83" s="28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SUM(D82:D83)</f>
        <v>30710</v>
      </c>
      <c r="E84" s="23"/>
      <c r="F84" s="25"/>
      <c r="G84" s="26"/>
    </row>
    <row r="85" spans="1:7" x14ac:dyDescent="0.25">
      <c r="A85" s="9" t="s">
        <v>119</v>
      </c>
      <c r="B85" s="14" t="s">
        <v>120</v>
      </c>
      <c r="C85" s="10" t="s">
        <v>29</v>
      </c>
      <c r="D85" s="18">
        <v>2450</v>
      </c>
      <c r="E85" s="10">
        <v>3299</v>
      </c>
      <c r="F85" s="9" t="s">
        <v>19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2450</v>
      </c>
      <c r="E86" s="23"/>
      <c r="F86" s="25"/>
      <c r="G86" s="26"/>
    </row>
    <row r="87" spans="1:7" x14ac:dyDescent="0.25">
      <c r="A87" s="9" t="s">
        <v>121</v>
      </c>
      <c r="B87" s="14" t="s">
        <v>122</v>
      </c>
      <c r="C87" s="10" t="s">
        <v>123</v>
      </c>
      <c r="D87" s="18">
        <v>153.22999999999999</v>
      </c>
      <c r="E87" s="10">
        <v>3225</v>
      </c>
      <c r="F87" s="9" t="s">
        <v>124</v>
      </c>
      <c r="G87" s="27" t="s">
        <v>14</v>
      </c>
    </row>
    <row r="88" spans="1:7" x14ac:dyDescent="0.25">
      <c r="A88" s="9"/>
      <c r="B88" s="14"/>
      <c r="C88" s="10"/>
      <c r="D88" s="18">
        <v>582.28</v>
      </c>
      <c r="E88" s="10">
        <v>3229</v>
      </c>
      <c r="F88" s="9" t="s">
        <v>19</v>
      </c>
      <c r="G88" s="28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SUM(D87:D88)</f>
        <v>735.51</v>
      </c>
      <c r="E89" s="23"/>
      <c r="F89" s="25"/>
      <c r="G89" s="26"/>
    </row>
    <row r="90" spans="1:7" x14ac:dyDescent="0.25">
      <c r="A90" s="9" t="s">
        <v>125</v>
      </c>
      <c r="B90" s="14" t="s">
        <v>126</v>
      </c>
      <c r="C90" s="10" t="s">
        <v>29</v>
      </c>
      <c r="D90" s="18">
        <v>300</v>
      </c>
      <c r="E90" s="10">
        <v>3299</v>
      </c>
      <c r="F90" s="9" t="s">
        <v>19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300</v>
      </c>
      <c r="E91" s="23"/>
      <c r="F91" s="25"/>
      <c r="G91" s="26"/>
    </row>
    <row r="92" spans="1:7" x14ac:dyDescent="0.25">
      <c r="A92" s="9" t="s">
        <v>127</v>
      </c>
      <c r="B92" s="14" t="s">
        <v>128</v>
      </c>
      <c r="C92" s="10" t="s">
        <v>36</v>
      </c>
      <c r="D92" s="18">
        <v>1250</v>
      </c>
      <c r="E92" s="10">
        <v>3234</v>
      </c>
      <c r="F92" s="9" t="s">
        <v>49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1250</v>
      </c>
      <c r="E93" s="23"/>
      <c r="F93" s="25"/>
      <c r="G93" s="26"/>
    </row>
    <row r="94" spans="1:7" x14ac:dyDescent="0.25">
      <c r="A94" s="9" t="s">
        <v>129</v>
      </c>
      <c r="B94" s="14" t="s">
        <v>130</v>
      </c>
      <c r="C94" s="10" t="s">
        <v>123</v>
      </c>
      <c r="D94" s="18">
        <v>321.25</v>
      </c>
      <c r="E94" s="10">
        <v>3237</v>
      </c>
      <c r="F94" s="9" t="s">
        <v>55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321.25</v>
      </c>
      <c r="E95" s="23"/>
      <c r="F95" s="25"/>
      <c r="G95" s="26"/>
    </row>
    <row r="96" spans="1:7" x14ac:dyDescent="0.25">
      <c r="A96" s="9" t="s">
        <v>131</v>
      </c>
      <c r="B96" s="14" t="s">
        <v>132</v>
      </c>
      <c r="C96" s="10" t="s">
        <v>18</v>
      </c>
      <c r="D96" s="18">
        <v>4513.46</v>
      </c>
      <c r="E96" s="10">
        <v>3222</v>
      </c>
      <c r="F96" s="9" t="s">
        <v>96</v>
      </c>
      <c r="G96" s="27" t="s">
        <v>14</v>
      </c>
    </row>
    <row r="97" spans="1:7" x14ac:dyDescent="0.25">
      <c r="A97" s="9"/>
      <c r="B97" s="14"/>
      <c r="C97" s="10"/>
      <c r="D97" s="18">
        <v>866.35</v>
      </c>
      <c r="E97" s="10">
        <v>3229</v>
      </c>
      <c r="F97" s="9" t="s">
        <v>19</v>
      </c>
      <c r="G97" s="28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SUM(D96:D97)</f>
        <v>5379.81</v>
      </c>
      <c r="E98" s="23"/>
      <c r="F98" s="25"/>
      <c r="G98" s="26"/>
    </row>
    <row r="99" spans="1:7" x14ac:dyDescent="0.25">
      <c r="A99" s="9" t="s">
        <v>133</v>
      </c>
      <c r="B99" s="14" t="s">
        <v>134</v>
      </c>
      <c r="C99" s="10" t="s">
        <v>36</v>
      </c>
      <c r="D99" s="18">
        <v>1258.6099999999999</v>
      </c>
      <c r="E99" s="10">
        <v>3234</v>
      </c>
      <c r="F99" s="9" t="s">
        <v>49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1258.6099999999999</v>
      </c>
      <c r="E100" s="23"/>
      <c r="F100" s="25"/>
      <c r="G100" s="26"/>
    </row>
    <row r="101" spans="1:7" x14ac:dyDescent="0.25">
      <c r="A101" s="9" t="s">
        <v>135</v>
      </c>
      <c r="B101" s="14" t="s">
        <v>136</v>
      </c>
      <c r="C101" s="10" t="s">
        <v>52</v>
      </c>
      <c r="D101" s="18">
        <v>187.35</v>
      </c>
      <c r="E101" s="10">
        <v>3222</v>
      </c>
      <c r="F101" s="9" t="s">
        <v>96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24">
        <f>SUM(D101:D101)</f>
        <v>187.35</v>
      </c>
      <c r="E102" s="23"/>
      <c r="F102" s="25"/>
      <c r="G102" s="26"/>
    </row>
    <row r="103" spans="1:7" x14ac:dyDescent="0.25">
      <c r="A103" s="9" t="s">
        <v>137</v>
      </c>
      <c r="B103" s="14" t="s">
        <v>138</v>
      </c>
      <c r="C103" s="10" t="s">
        <v>139</v>
      </c>
      <c r="D103" s="18">
        <v>890.03</v>
      </c>
      <c r="E103" s="10">
        <v>3229</v>
      </c>
      <c r="F103" s="9" t="s">
        <v>19</v>
      </c>
      <c r="G103" s="27" t="s">
        <v>14</v>
      </c>
    </row>
    <row r="104" spans="1:7" ht="27" customHeight="1" thickBot="1" x14ac:dyDescent="0.3">
      <c r="A104" s="21" t="s">
        <v>15</v>
      </c>
      <c r="B104" s="22"/>
      <c r="C104" s="23"/>
      <c r="D104" s="24">
        <f>SUM(D103:D103)</f>
        <v>890.03</v>
      </c>
      <c r="E104" s="23"/>
      <c r="F104" s="25"/>
      <c r="G104" s="26"/>
    </row>
    <row r="105" spans="1:7" x14ac:dyDescent="0.25">
      <c r="A105" s="9" t="s">
        <v>140</v>
      </c>
      <c r="B105" s="14" t="s">
        <v>141</v>
      </c>
      <c r="C105" s="10" t="s">
        <v>36</v>
      </c>
      <c r="D105" s="18">
        <v>3200</v>
      </c>
      <c r="E105" s="10">
        <v>3231</v>
      </c>
      <c r="F105" s="9" t="s">
        <v>142</v>
      </c>
      <c r="G105" s="27" t="s">
        <v>14</v>
      </c>
    </row>
    <row r="106" spans="1:7" ht="27" customHeight="1" thickBot="1" x14ac:dyDescent="0.3">
      <c r="A106" s="21" t="s">
        <v>15</v>
      </c>
      <c r="B106" s="22"/>
      <c r="C106" s="23"/>
      <c r="D106" s="24">
        <f>SUM(D105:D105)</f>
        <v>3200</v>
      </c>
      <c r="E106" s="23"/>
      <c r="F106" s="25"/>
      <c r="G106" s="26"/>
    </row>
    <row r="107" spans="1:7" x14ac:dyDescent="0.25">
      <c r="A107" s="9" t="s">
        <v>143</v>
      </c>
      <c r="B107" s="14" t="s">
        <v>144</v>
      </c>
      <c r="C107" s="10" t="s">
        <v>52</v>
      </c>
      <c r="D107" s="18">
        <v>1229.21</v>
      </c>
      <c r="E107" s="10">
        <v>3227</v>
      </c>
      <c r="F107" s="9" t="s">
        <v>145</v>
      </c>
      <c r="G107" s="27" t="s">
        <v>14</v>
      </c>
    </row>
    <row r="108" spans="1:7" ht="27" customHeight="1" thickBot="1" x14ac:dyDescent="0.3">
      <c r="A108" s="21" t="s">
        <v>15</v>
      </c>
      <c r="B108" s="22"/>
      <c r="C108" s="23"/>
      <c r="D108" s="24">
        <f>SUM(D107:D107)</f>
        <v>1229.21</v>
      </c>
      <c r="E108" s="23"/>
      <c r="F108" s="25"/>
      <c r="G108" s="26"/>
    </row>
    <row r="109" spans="1:7" x14ac:dyDescent="0.25">
      <c r="A109" s="9" t="s">
        <v>146</v>
      </c>
      <c r="B109" s="14" t="s">
        <v>147</v>
      </c>
      <c r="C109" s="10" t="s">
        <v>36</v>
      </c>
      <c r="D109" s="18">
        <v>477.25</v>
      </c>
      <c r="E109" s="10">
        <v>3238</v>
      </c>
      <c r="F109" s="9" t="s">
        <v>104</v>
      </c>
      <c r="G109" s="27" t="s">
        <v>14</v>
      </c>
    </row>
    <row r="110" spans="1:7" ht="27" customHeight="1" thickBot="1" x14ac:dyDescent="0.3">
      <c r="A110" s="21" t="s">
        <v>15</v>
      </c>
      <c r="B110" s="22"/>
      <c r="C110" s="23"/>
      <c r="D110" s="24">
        <f>SUM(D109:D109)</f>
        <v>477.25</v>
      </c>
      <c r="E110" s="23"/>
      <c r="F110" s="25"/>
      <c r="G110" s="26"/>
    </row>
    <row r="111" spans="1:7" x14ac:dyDescent="0.25">
      <c r="A111" s="9" t="s">
        <v>148</v>
      </c>
      <c r="B111" s="14" t="s">
        <v>149</v>
      </c>
      <c r="C111" s="10" t="s">
        <v>29</v>
      </c>
      <c r="D111" s="18">
        <v>2810.3</v>
      </c>
      <c r="E111" s="10">
        <v>3223</v>
      </c>
      <c r="F111" s="9" t="s">
        <v>150</v>
      </c>
      <c r="G111" s="27" t="s">
        <v>14</v>
      </c>
    </row>
    <row r="112" spans="1:7" ht="27" customHeight="1" thickBot="1" x14ac:dyDescent="0.3">
      <c r="A112" s="21" t="s">
        <v>15</v>
      </c>
      <c r="B112" s="22"/>
      <c r="C112" s="23"/>
      <c r="D112" s="24">
        <f>SUM(D111:D111)</f>
        <v>2810.3</v>
      </c>
      <c r="E112" s="23"/>
      <c r="F112" s="25"/>
      <c r="G112" s="26"/>
    </row>
    <row r="113" spans="1:7" x14ac:dyDescent="0.25">
      <c r="A113" s="9" t="s">
        <v>151</v>
      </c>
      <c r="B113" s="14" t="s">
        <v>152</v>
      </c>
      <c r="C113" s="10" t="s">
        <v>36</v>
      </c>
      <c r="D113" s="18">
        <v>916.97</v>
      </c>
      <c r="E113" s="10">
        <v>3221</v>
      </c>
      <c r="F113" s="9" t="s">
        <v>153</v>
      </c>
      <c r="G113" s="27" t="s">
        <v>14</v>
      </c>
    </row>
    <row r="114" spans="1:7" x14ac:dyDescent="0.25">
      <c r="A114" s="9"/>
      <c r="B114" s="14"/>
      <c r="C114" s="10"/>
      <c r="D114" s="18">
        <v>231.7</v>
      </c>
      <c r="E114" s="10">
        <v>3228</v>
      </c>
      <c r="F114" s="9" t="s">
        <v>19</v>
      </c>
      <c r="G114" s="28" t="s">
        <v>14</v>
      </c>
    </row>
    <row r="115" spans="1:7" x14ac:dyDescent="0.25">
      <c r="A115" s="9"/>
      <c r="B115" s="14"/>
      <c r="C115" s="10"/>
      <c r="D115" s="18">
        <v>285.61</v>
      </c>
      <c r="E115" s="10">
        <v>3229</v>
      </c>
      <c r="F115" s="9" t="s">
        <v>19</v>
      </c>
      <c r="G115" s="28" t="s">
        <v>14</v>
      </c>
    </row>
    <row r="116" spans="1:7" ht="27" customHeight="1" thickBot="1" x14ac:dyDescent="0.3">
      <c r="A116" s="21" t="s">
        <v>15</v>
      </c>
      <c r="B116" s="22"/>
      <c r="C116" s="23"/>
      <c r="D116" s="24">
        <f>SUM(D113:D115)</f>
        <v>1434.2800000000002</v>
      </c>
      <c r="E116" s="23"/>
      <c r="F116" s="25"/>
      <c r="G116" s="26"/>
    </row>
    <row r="117" spans="1:7" x14ac:dyDescent="0.25">
      <c r="A117" s="9" t="s">
        <v>154</v>
      </c>
      <c r="B117" s="14" t="s">
        <v>155</v>
      </c>
      <c r="C117" s="10" t="s">
        <v>156</v>
      </c>
      <c r="D117" s="18">
        <v>316.5</v>
      </c>
      <c r="E117" s="10">
        <v>3299</v>
      </c>
      <c r="F117" s="9" t="s">
        <v>19</v>
      </c>
      <c r="G117" s="27" t="s">
        <v>14</v>
      </c>
    </row>
    <row r="118" spans="1:7" ht="27" customHeight="1" thickBot="1" x14ac:dyDescent="0.3">
      <c r="A118" s="21" t="s">
        <v>15</v>
      </c>
      <c r="B118" s="22"/>
      <c r="C118" s="23"/>
      <c r="D118" s="24">
        <f>SUM(D117:D117)</f>
        <v>316.5</v>
      </c>
      <c r="E118" s="23"/>
      <c r="F118" s="25"/>
      <c r="G118" s="26"/>
    </row>
    <row r="119" spans="1:7" x14ac:dyDescent="0.25">
      <c r="A119" s="9" t="s">
        <v>157</v>
      </c>
      <c r="B119" s="14" t="s">
        <v>158</v>
      </c>
      <c r="C119" s="10" t="s">
        <v>36</v>
      </c>
      <c r="D119" s="18">
        <v>375</v>
      </c>
      <c r="E119" s="10">
        <v>3299</v>
      </c>
      <c r="F119" s="9" t="s">
        <v>19</v>
      </c>
      <c r="G119" s="27" t="s">
        <v>14</v>
      </c>
    </row>
    <row r="120" spans="1:7" ht="27" customHeight="1" thickBot="1" x14ac:dyDescent="0.3">
      <c r="A120" s="21" t="s">
        <v>15</v>
      </c>
      <c r="B120" s="22"/>
      <c r="C120" s="23"/>
      <c r="D120" s="24">
        <f>SUM(D119:D119)</f>
        <v>375</v>
      </c>
      <c r="E120" s="23"/>
      <c r="F120" s="25"/>
      <c r="G120" s="26"/>
    </row>
    <row r="121" spans="1:7" x14ac:dyDescent="0.25">
      <c r="A121" s="9" t="s">
        <v>159</v>
      </c>
      <c r="B121" s="14" t="s">
        <v>160</v>
      </c>
      <c r="C121" s="10" t="s">
        <v>161</v>
      </c>
      <c r="D121" s="18">
        <v>7944.97</v>
      </c>
      <c r="E121" s="10">
        <v>3223</v>
      </c>
      <c r="F121" s="9" t="s">
        <v>150</v>
      </c>
      <c r="G121" s="27" t="s">
        <v>14</v>
      </c>
    </row>
    <row r="122" spans="1:7" ht="27" customHeight="1" thickBot="1" x14ac:dyDescent="0.3">
      <c r="A122" s="21" t="s">
        <v>15</v>
      </c>
      <c r="B122" s="22"/>
      <c r="C122" s="23"/>
      <c r="D122" s="24">
        <f>SUM(D121:D121)</f>
        <v>7944.97</v>
      </c>
      <c r="E122" s="23"/>
      <c r="F122" s="25"/>
      <c r="G122" s="26"/>
    </row>
    <row r="123" spans="1:7" x14ac:dyDescent="0.25">
      <c r="A123" s="9" t="s">
        <v>162</v>
      </c>
      <c r="B123" s="14" t="s">
        <v>163</v>
      </c>
      <c r="C123" s="10" t="s">
        <v>36</v>
      </c>
      <c r="D123" s="18">
        <v>400</v>
      </c>
      <c r="E123" s="10">
        <v>3231</v>
      </c>
      <c r="F123" s="9" t="s">
        <v>142</v>
      </c>
      <c r="G123" s="27" t="s">
        <v>14</v>
      </c>
    </row>
    <row r="124" spans="1:7" ht="27" customHeight="1" thickBot="1" x14ac:dyDescent="0.3">
      <c r="A124" s="21" t="s">
        <v>15</v>
      </c>
      <c r="B124" s="22"/>
      <c r="C124" s="23"/>
      <c r="D124" s="24">
        <f>SUM(D123:D123)</f>
        <v>400</v>
      </c>
      <c r="E124" s="23"/>
      <c r="F124" s="25"/>
      <c r="G124" s="26"/>
    </row>
    <row r="125" spans="1:7" x14ac:dyDescent="0.25">
      <c r="A125" s="9" t="s">
        <v>164</v>
      </c>
      <c r="B125" s="14" t="s">
        <v>165</v>
      </c>
      <c r="C125" s="10" t="s">
        <v>22</v>
      </c>
      <c r="D125" s="18">
        <v>1000</v>
      </c>
      <c r="E125" s="10">
        <v>3228</v>
      </c>
      <c r="F125" s="9" t="s">
        <v>19</v>
      </c>
      <c r="G125" s="27" t="s">
        <v>14</v>
      </c>
    </row>
    <row r="126" spans="1:7" x14ac:dyDescent="0.25">
      <c r="A126" s="9"/>
      <c r="B126" s="14"/>
      <c r="C126" s="10"/>
      <c r="D126" s="18">
        <v>500</v>
      </c>
      <c r="E126" s="10">
        <v>3229</v>
      </c>
      <c r="F126" s="9" t="s">
        <v>19</v>
      </c>
      <c r="G126" s="28" t="s">
        <v>14</v>
      </c>
    </row>
    <row r="127" spans="1:7" ht="27" customHeight="1" thickBot="1" x14ac:dyDescent="0.3">
      <c r="A127" s="21" t="s">
        <v>15</v>
      </c>
      <c r="B127" s="22"/>
      <c r="C127" s="23"/>
      <c r="D127" s="24">
        <f>SUM(D125:D126)</f>
        <v>1500</v>
      </c>
      <c r="E127" s="23"/>
      <c r="F127" s="25"/>
      <c r="G127" s="26"/>
    </row>
    <row r="128" spans="1:7" x14ac:dyDescent="0.25">
      <c r="A128" s="9" t="s">
        <v>166</v>
      </c>
      <c r="B128" s="14" t="s">
        <v>167</v>
      </c>
      <c r="C128" s="10" t="s">
        <v>36</v>
      </c>
      <c r="D128" s="18">
        <v>5760</v>
      </c>
      <c r="E128" s="10">
        <v>3236</v>
      </c>
      <c r="F128" s="9" t="s">
        <v>168</v>
      </c>
      <c r="G128" s="27" t="s">
        <v>14</v>
      </c>
    </row>
    <row r="129" spans="1:7" ht="27" customHeight="1" thickBot="1" x14ac:dyDescent="0.3">
      <c r="A129" s="21" t="s">
        <v>15</v>
      </c>
      <c r="B129" s="22"/>
      <c r="C129" s="23"/>
      <c r="D129" s="24">
        <f>SUM(D128:D128)</f>
        <v>5760</v>
      </c>
      <c r="E129" s="23"/>
      <c r="F129" s="25"/>
      <c r="G129" s="26"/>
    </row>
    <row r="130" spans="1:7" x14ac:dyDescent="0.25">
      <c r="A130" s="9" t="s">
        <v>169</v>
      </c>
      <c r="B130" s="14" t="s">
        <v>170</v>
      </c>
      <c r="C130" s="10" t="s">
        <v>52</v>
      </c>
      <c r="D130" s="18">
        <v>258.52999999999997</v>
      </c>
      <c r="E130" s="10">
        <v>3228</v>
      </c>
      <c r="F130" s="9" t="s">
        <v>19</v>
      </c>
      <c r="G130" s="27" t="s">
        <v>14</v>
      </c>
    </row>
    <row r="131" spans="1:7" ht="27" customHeight="1" thickBot="1" x14ac:dyDescent="0.3">
      <c r="A131" s="21" t="s">
        <v>15</v>
      </c>
      <c r="B131" s="22"/>
      <c r="C131" s="23"/>
      <c r="D131" s="24">
        <f>SUM(D130:D130)</f>
        <v>258.52999999999997</v>
      </c>
      <c r="E131" s="23"/>
      <c r="F131" s="25"/>
      <c r="G131" s="26"/>
    </row>
    <row r="132" spans="1:7" x14ac:dyDescent="0.25">
      <c r="A132" s="9" t="s">
        <v>47</v>
      </c>
      <c r="B132" s="14" t="s">
        <v>48</v>
      </c>
      <c r="C132" s="10" t="s">
        <v>36</v>
      </c>
      <c r="D132" s="18">
        <v>435.13</v>
      </c>
      <c r="E132" s="10">
        <v>3234</v>
      </c>
      <c r="F132" s="9" t="s">
        <v>49</v>
      </c>
      <c r="G132" s="27" t="s">
        <v>14</v>
      </c>
    </row>
    <row r="133" spans="1:7" ht="27" customHeight="1" thickBot="1" x14ac:dyDescent="0.3">
      <c r="A133" s="21" t="s">
        <v>15</v>
      </c>
      <c r="B133" s="22"/>
      <c r="C133" s="23"/>
      <c r="D133" s="24">
        <f>SUM(D132:D132)</f>
        <v>435.13</v>
      </c>
      <c r="E133" s="23"/>
      <c r="F133" s="25"/>
      <c r="G133" s="26"/>
    </row>
    <row r="134" spans="1:7" x14ac:dyDescent="0.25">
      <c r="A134" s="9" t="s">
        <v>171</v>
      </c>
      <c r="B134" s="14" t="s">
        <v>172</v>
      </c>
      <c r="C134" s="10" t="s">
        <v>173</v>
      </c>
      <c r="D134" s="18">
        <v>280.83</v>
      </c>
      <c r="E134" s="10">
        <v>3229</v>
      </c>
      <c r="F134" s="9" t="s">
        <v>19</v>
      </c>
      <c r="G134" s="27" t="s">
        <v>14</v>
      </c>
    </row>
    <row r="135" spans="1:7" ht="27" customHeight="1" thickBot="1" x14ac:dyDescent="0.3">
      <c r="A135" s="21" t="s">
        <v>15</v>
      </c>
      <c r="B135" s="22"/>
      <c r="C135" s="23"/>
      <c r="D135" s="24">
        <f>SUM(D134:D134)</f>
        <v>280.83</v>
      </c>
      <c r="E135" s="23"/>
      <c r="F135" s="25"/>
      <c r="G135" s="26"/>
    </row>
    <row r="136" spans="1:7" x14ac:dyDescent="0.25">
      <c r="A136" s="9" t="s">
        <v>174</v>
      </c>
      <c r="B136" s="14" t="s">
        <v>175</v>
      </c>
      <c r="C136" s="10" t="s">
        <v>29</v>
      </c>
      <c r="D136" s="18">
        <v>204</v>
      </c>
      <c r="E136" s="10">
        <v>3228</v>
      </c>
      <c r="F136" s="9" t="s">
        <v>19</v>
      </c>
      <c r="G136" s="27" t="s">
        <v>14</v>
      </c>
    </row>
    <row r="137" spans="1:7" ht="27" customHeight="1" thickBot="1" x14ac:dyDescent="0.3">
      <c r="A137" s="21" t="s">
        <v>15</v>
      </c>
      <c r="B137" s="22"/>
      <c r="C137" s="23"/>
      <c r="D137" s="24">
        <f>SUM(D136:D136)</f>
        <v>204</v>
      </c>
      <c r="E137" s="23"/>
      <c r="F137" s="25"/>
      <c r="G137" s="26"/>
    </row>
    <row r="138" spans="1:7" x14ac:dyDescent="0.25">
      <c r="A138" s="9" t="s">
        <v>176</v>
      </c>
      <c r="B138" s="14" t="s">
        <v>177</v>
      </c>
      <c r="C138" s="10" t="s">
        <v>178</v>
      </c>
      <c r="D138" s="18">
        <v>952.53</v>
      </c>
      <c r="E138" s="10">
        <v>3222</v>
      </c>
      <c r="F138" s="9" t="s">
        <v>96</v>
      </c>
      <c r="G138" s="27" t="s">
        <v>14</v>
      </c>
    </row>
    <row r="139" spans="1:7" ht="27" customHeight="1" thickBot="1" x14ac:dyDescent="0.3">
      <c r="A139" s="21" t="s">
        <v>15</v>
      </c>
      <c r="B139" s="22"/>
      <c r="C139" s="23"/>
      <c r="D139" s="24">
        <f>SUM(D138:D138)</f>
        <v>952.53</v>
      </c>
      <c r="E139" s="23"/>
      <c r="F139" s="25"/>
      <c r="G139" s="26"/>
    </row>
    <row r="140" spans="1:7" x14ac:dyDescent="0.25">
      <c r="A140" s="9" t="s">
        <v>179</v>
      </c>
      <c r="B140" s="14" t="s">
        <v>180</v>
      </c>
      <c r="C140" s="10" t="s">
        <v>52</v>
      </c>
      <c r="D140" s="18">
        <v>160</v>
      </c>
      <c r="E140" s="10">
        <v>3299</v>
      </c>
      <c r="F140" s="9" t="s">
        <v>19</v>
      </c>
      <c r="G140" s="27" t="s">
        <v>14</v>
      </c>
    </row>
    <row r="141" spans="1:7" ht="27" customHeight="1" thickBot="1" x14ac:dyDescent="0.3">
      <c r="A141" s="21" t="s">
        <v>15</v>
      </c>
      <c r="B141" s="22"/>
      <c r="C141" s="23"/>
      <c r="D141" s="24">
        <f>SUM(D140:D140)</f>
        <v>160</v>
      </c>
      <c r="E141" s="23"/>
      <c r="F141" s="25"/>
      <c r="G141" s="26"/>
    </row>
    <row r="142" spans="1:7" x14ac:dyDescent="0.25">
      <c r="A142" s="9" t="s">
        <v>181</v>
      </c>
      <c r="B142" s="14" t="s">
        <v>182</v>
      </c>
      <c r="C142" s="10" t="s">
        <v>29</v>
      </c>
      <c r="D142" s="18">
        <v>172</v>
      </c>
      <c r="E142" s="10">
        <v>3293</v>
      </c>
      <c r="F142" s="9" t="s">
        <v>183</v>
      </c>
      <c r="G142" s="27" t="s">
        <v>14</v>
      </c>
    </row>
    <row r="143" spans="1:7" ht="27" customHeight="1" thickBot="1" x14ac:dyDescent="0.3">
      <c r="A143" s="21" t="s">
        <v>15</v>
      </c>
      <c r="B143" s="22"/>
      <c r="C143" s="23"/>
      <c r="D143" s="24">
        <f>SUM(D142:D142)</f>
        <v>172</v>
      </c>
      <c r="E143" s="23"/>
      <c r="F143" s="25"/>
      <c r="G143" s="26"/>
    </row>
    <row r="144" spans="1:7" x14ac:dyDescent="0.25">
      <c r="A144" s="9" t="s">
        <v>184</v>
      </c>
      <c r="B144" s="14" t="s">
        <v>185</v>
      </c>
      <c r="C144" s="10" t="s">
        <v>186</v>
      </c>
      <c r="D144" s="18">
        <v>312.5</v>
      </c>
      <c r="E144" s="10">
        <v>3299</v>
      </c>
      <c r="F144" s="9" t="s">
        <v>19</v>
      </c>
      <c r="G144" s="27" t="s">
        <v>14</v>
      </c>
    </row>
    <row r="145" spans="1:7" ht="27" customHeight="1" thickBot="1" x14ac:dyDescent="0.3">
      <c r="A145" s="21" t="s">
        <v>15</v>
      </c>
      <c r="B145" s="22"/>
      <c r="C145" s="23"/>
      <c r="D145" s="24">
        <f>SUM(D144:D144)</f>
        <v>312.5</v>
      </c>
      <c r="E145" s="23"/>
      <c r="F145" s="25"/>
      <c r="G145" s="26"/>
    </row>
    <row r="146" spans="1:7" x14ac:dyDescent="0.25">
      <c r="A146" s="9" t="s">
        <v>187</v>
      </c>
      <c r="B146" s="14" t="s">
        <v>188</v>
      </c>
      <c r="C146" s="10" t="s">
        <v>161</v>
      </c>
      <c r="D146" s="18">
        <v>3189.54</v>
      </c>
      <c r="E146" s="10">
        <v>3231</v>
      </c>
      <c r="F146" s="9" t="s">
        <v>142</v>
      </c>
      <c r="G146" s="27" t="s">
        <v>14</v>
      </c>
    </row>
    <row r="147" spans="1:7" ht="27" customHeight="1" thickBot="1" x14ac:dyDescent="0.3">
      <c r="A147" s="21" t="s">
        <v>15</v>
      </c>
      <c r="B147" s="22"/>
      <c r="C147" s="23"/>
      <c r="D147" s="24">
        <f>SUM(D146:D146)</f>
        <v>3189.54</v>
      </c>
      <c r="E147" s="23"/>
      <c r="F147" s="25"/>
      <c r="G147" s="26"/>
    </row>
    <row r="148" spans="1:7" x14ac:dyDescent="0.25">
      <c r="A148" s="9" t="s">
        <v>189</v>
      </c>
      <c r="B148" s="14" t="s">
        <v>190</v>
      </c>
      <c r="C148" s="10" t="s">
        <v>178</v>
      </c>
      <c r="D148" s="18">
        <v>517.54</v>
      </c>
      <c r="E148" s="10">
        <v>3232</v>
      </c>
      <c r="F148" s="9" t="s">
        <v>88</v>
      </c>
      <c r="G148" s="27" t="s">
        <v>14</v>
      </c>
    </row>
    <row r="149" spans="1:7" x14ac:dyDescent="0.25">
      <c r="A149" s="9"/>
      <c r="B149" s="14"/>
      <c r="C149" s="10"/>
      <c r="D149" s="18">
        <v>1324.44</v>
      </c>
      <c r="E149" s="10">
        <v>3235</v>
      </c>
      <c r="F149" s="9" t="s">
        <v>191</v>
      </c>
      <c r="G149" s="28" t="s">
        <v>14</v>
      </c>
    </row>
    <row r="150" spans="1:7" ht="27" customHeight="1" thickBot="1" x14ac:dyDescent="0.3">
      <c r="A150" s="21" t="s">
        <v>15</v>
      </c>
      <c r="B150" s="22"/>
      <c r="C150" s="23"/>
      <c r="D150" s="24">
        <f>SUM(D148:D149)</f>
        <v>1841.98</v>
      </c>
      <c r="E150" s="23"/>
      <c r="F150" s="25"/>
      <c r="G150" s="26"/>
    </row>
    <row r="151" spans="1:7" x14ac:dyDescent="0.25">
      <c r="A151" s="9" t="s">
        <v>192</v>
      </c>
      <c r="B151" s="14" t="s">
        <v>193</v>
      </c>
      <c r="C151" s="10" t="s">
        <v>194</v>
      </c>
      <c r="D151" s="18">
        <v>533</v>
      </c>
      <c r="E151" s="10">
        <v>3229</v>
      </c>
      <c r="F151" s="9" t="s">
        <v>19</v>
      </c>
      <c r="G151" s="27" t="s">
        <v>14</v>
      </c>
    </row>
    <row r="152" spans="1:7" ht="27" customHeight="1" thickBot="1" x14ac:dyDescent="0.3">
      <c r="A152" s="21" t="s">
        <v>15</v>
      </c>
      <c r="B152" s="22"/>
      <c r="C152" s="23"/>
      <c r="D152" s="24">
        <f>SUM(D151:D151)</f>
        <v>533</v>
      </c>
      <c r="E152" s="23"/>
      <c r="F152" s="25"/>
      <c r="G152" s="26"/>
    </row>
    <row r="153" spans="1:7" x14ac:dyDescent="0.25">
      <c r="A153" s="9" t="s">
        <v>195</v>
      </c>
      <c r="B153" s="14" t="s">
        <v>196</v>
      </c>
      <c r="C153" s="10" t="s">
        <v>36</v>
      </c>
      <c r="D153" s="18">
        <v>5337.5</v>
      </c>
      <c r="E153" s="10">
        <v>3239</v>
      </c>
      <c r="F153" s="9" t="s">
        <v>26</v>
      </c>
      <c r="G153" s="27" t="s">
        <v>14</v>
      </c>
    </row>
    <row r="154" spans="1:7" ht="27" customHeight="1" thickBot="1" x14ac:dyDescent="0.3">
      <c r="A154" s="21" t="s">
        <v>15</v>
      </c>
      <c r="B154" s="22"/>
      <c r="C154" s="23"/>
      <c r="D154" s="24">
        <f>SUM(D153:D153)</f>
        <v>5337.5</v>
      </c>
      <c r="E154" s="23"/>
      <c r="F154" s="25"/>
      <c r="G154" s="26"/>
    </row>
    <row r="155" spans="1:7" x14ac:dyDescent="0.25">
      <c r="A155" s="9" t="s">
        <v>197</v>
      </c>
      <c r="B155" s="14" t="s">
        <v>198</v>
      </c>
      <c r="C155" s="10" t="s">
        <v>29</v>
      </c>
      <c r="D155" s="18">
        <v>1071</v>
      </c>
      <c r="E155" s="10">
        <v>3238</v>
      </c>
      <c r="F155" s="9" t="s">
        <v>104</v>
      </c>
      <c r="G155" s="27" t="s">
        <v>14</v>
      </c>
    </row>
    <row r="156" spans="1:7" ht="27" customHeight="1" thickBot="1" x14ac:dyDescent="0.3">
      <c r="A156" s="21" t="s">
        <v>15</v>
      </c>
      <c r="B156" s="22"/>
      <c r="C156" s="23"/>
      <c r="D156" s="24">
        <f>SUM(D155:D155)</f>
        <v>1071</v>
      </c>
      <c r="E156" s="23"/>
      <c r="F156" s="25"/>
      <c r="G156" s="26"/>
    </row>
    <row r="157" spans="1:7" x14ac:dyDescent="0.25">
      <c r="A157" s="9" t="s">
        <v>199</v>
      </c>
      <c r="B157" s="14" t="s">
        <v>200</v>
      </c>
      <c r="C157" s="10" t="s">
        <v>201</v>
      </c>
      <c r="D157" s="18">
        <v>1842.21</v>
      </c>
      <c r="E157" s="10">
        <v>3222</v>
      </c>
      <c r="F157" s="9" t="s">
        <v>96</v>
      </c>
      <c r="G157" s="27" t="s">
        <v>14</v>
      </c>
    </row>
    <row r="158" spans="1:7" x14ac:dyDescent="0.25">
      <c r="A158" s="9"/>
      <c r="B158" s="14"/>
      <c r="C158" s="10"/>
      <c r="D158" s="18">
        <v>6985.33</v>
      </c>
      <c r="E158" s="10">
        <v>3228</v>
      </c>
      <c r="F158" s="9" t="s">
        <v>19</v>
      </c>
      <c r="G158" s="28" t="s">
        <v>14</v>
      </c>
    </row>
    <row r="159" spans="1:7" ht="27" customHeight="1" thickBot="1" x14ac:dyDescent="0.3">
      <c r="A159" s="21" t="s">
        <v>15</v>
      </c>
      <c r="B159" s="22"/>
      <c r="C159" s="23"/>
      <c r="D159" s="24">
        <f>SUM(D157:D158)</f>
        <v>8827.5400000000009</v>
      </c>
      <c r="E159" s="23"/>
      <c r="F159" s="25"/>
      <c r="G159" s="26"/>
    </row>
    <row r="160" spans="1:7" x14ac:dyDescent="0.25">
      <c r="A160" s="9" t="s">
        <v>68</v>
      </c>
      <c r="B160" s="14" t="s">
        <v>69</v>
      </c>
      <c r="C160" s="10" t="s">
        <v>36</v>
      </c>
      <c r="D160" s="18">
        <v>711</v>
      </c>
      <c r="E160" s="10">
        <v>3222</v>
      </c>
      <c r="F160" s="9" t="s">
        <v>96</v>
      </c>
      <c r="G160" s="27" t="s">
        <v>14</v>
      </c>
    </row>
    <row r="161" spans="1:7" x14ac:dyDescent="0.25">
      <c r="A161" s="9"/>
      <c r="B161" s="14"/>
      <c r="C161" s="10"/>
      <c r="D161" s="18">
        <v>4208.53</v>
      </c>
      <c r="E161" s="10">
        <v>3228</v>
      </c>
      <c r="F161" s="9" t="s">
        <v>19</v>
      </c>
      <c r="G161" s="28" t="s">
        <v>14</v>
      </c>
    </row>
    <row r="162" spans="1:7" ht="27" customHeight="1" thickBot="1" x14ac:dyDescent="0.3">
      <c r="A162" s="21" t="s">
        <v>15</v>
      </c>
      <c r="B162" s="22"/>
      <c r="C162" s="23"/>
      <c r="D162" s="24">
        <f>SUM(D160:D161)</f>
        <v>4919.53</v>
      </c>
      <c r="E162" s="23"/>
      <c r="F162" s="25"/>
      <c r="G162" s="26"/>
    </row>
    <row r="163" spans="1:7" x14ac:dyDescent="0.25">
      <c r="A163" s="9" t="s">
        <v>202</v>
      </c>
      <c r="B163" s="14" t="s">
        <v>203</v>
      </c>
      <c r="C163" s="10" t="s">
        <v>52</v>
      </c>
      <c r="D163" s="18">
        <v>156.37</v>
      </c>
      <c r="E163" s="10">
        <v>3222</v>
      </c>
      <c r="F163" s="9" t="s">
        <v>96</v>
      </c>
      <c r="G163" s="27" t="s">
        <v>14</v>
      </c>
    </row>
    <row r="164" spans="1:7" ht="27" customHeight="1" thickBot="1" x14ac:dyDescent="0.3">
      <c r="A164" s="21" t="s">
        <v>15</v>
      </c>
      <c r="B164" s="22"/>
      <c r="C164" s="23"/>
      <c r="D164" s="24">
        <f>SUM(D163:D163)</f>
        <v>156.37</v>
      </c>
      <c r="E164" s="23"/>
      <c r="F164" s="25"/>
      <c r="G164" s="26"/>
    </row>
    <row r="165" spans="1:7" x14ac:dyDescent="0.25">
      <c r="A165" s="9" t="s">
        <v>204</v>
      </c>
      <c r="B165" s="14" t="s">
        <v>205</v>
      </c>
      <c r="C165" s="10" t="s">
        <v>22</v>
      </c>
      <c r="D165" s="18">
        <v>1001.31</v>
      </c>
      <c r="E165" s="10">
        <v>3228</v>
      </c>
      <c r="F165" s="9" t="s">
        <v>19</v>
      </c>
      <c r="G165" s="27" t="s">
        <v>14</v>
      </c>
    </row>
    <row r="166" spans="1:7" ht="27" customHeight="1" thickBot="1" x14ac:dyDescent="0.3">
      <c r="A166" s="21" t="s">
        <v>15</v>
      </c>
      <c r="B166" s="22"/>
      <c r="C166" s="23"/>
      <c r="D166" s="24">
        <f>SUM(D165:D165)</f>
        <v>1001.31</v>
      </c>
      <c r="E166" s="23"/>
      <c r="F166" s="25"/>
      <c r="G166" s="26"/>
    </row>
    <row r="167" spans="1:7" x14ac:dyDescent="0.25">
      <c r="A167" s="9" t="s">
        <v>206</v>
      </c>
      <c r="B167" s="14" t="s">
        <v>207</v>
      </c>
      <c r="C167" s="10" t="s">
        <v>36</v>
      </c>
      <c r="D167" s="18">
        <v>8498.19</v>
      </c>
      <c r="E167" s="10">
        <v>3222</v>
      </c>
      <c r="F167" s="9" t="s">
        <v>96</v>
      </c>
      <c r="G167" s="27" t="s">
        <v>14</v>
      </c>
    </row>
    <row r="168" spans="1:7" x14ac:dyDescent="0.25">
      <c r="A168" s="9"/>
      <c r="B168" s="14"/>
      <c r="C168" s="10"/>
      <c r="D168" s="18">
        <v>14896</v>
      </c>
      <c r="E168" s="10">
        <v>3299</v>
      </c>
      <c r="F168" s="9" t="s">
        <v>19</v>
      </c>
      <c r="G168" s="28" t="s">
        <v>14</v>
      </c>
    </row>
    <row r="169" spans="1:7" ht="27" customHeight="1" thickBot="1" x14ac:dyDescent="0.3">
      <c r="A169" s="21" t="s">
        <v>15</v>
      </c>
      <c r="B169" s="22"/>
      <c r="C169" s="23"/>
      <c r="D169" s="24">
        <f>SUM(D167:D168)</f>
        <v>23394.190000000002</v>
      </c>
      <c r="E169" s="23"/>
      <c r="F169" s="25"/>
      <c r="G169" s="26"/>
    </row>
    <row r="170" spans="1:7" x14ac:dyDescent="0.25">
      <c r="A170" s="9" t="s">
        <v>208</v>
      </c>
      <c r="B170" s="14" t="s">
        <v>209</v>
      </c>
      <c r="C170" s="10" t="s">
        <v>29</v>
      </c>
      <c r="D170" s="18">
        <v>800</v>
      </c>
      <c r="E170" s="10">
        <v>3299</v>
      </c>
      <c r="F170" s="9" t="s">
        <v>19</v>
      </c>
      <c r="G170" s="27" t="s">
        <v>14</v>
      </c>
    </row>
    <row r="171" spans="1:7" ht="27" customHeight="1" thickBot="1" x14ac:dyDescent="0.3">
      <c r="A171" s="21" t="s">
        <v>15</v>
      </c>
      <c r="B171" s="22"/>
      <c r="C171" s="23"/>
      <c r="D171" s="24">
        <f>SUM(D170:D170)</f>
        <v>800</v>
      </c>
      <c r="E171" s="23"/>
      <c r="F171" s="25"/>
      <c r="G171" s="26"/>
    </row>
    <row r="172" spans="1:7" ht="27" customHeight="1" x14ac:dyDescent="0.25">
      <c r="A172" s="55" t="s">
        <v>219</v>
      </c>
      <c r="B172" s="56" t="s">
        <v>220</v>
      </c>
      <c r="C172" s="57" t="s">
        <v>18</v>
      </c>
      <c r="D172" s="58">
        <v>420</v>
      </c>
      <c r="E172" s="57">
        <v>3295</v>
      </c>
      <c r="F172" s="59" t="s">
        <v>221</v>
      </c>
      <c r="G172" s="60" t="s">
        <v>14</v>
      </c>
    </row>
    <row r="173" spans="1:7" ht="21" customHeight="1" thickBot="1" x14ac:dyDescent="0.3">
      <c r="A173" s="61" t="s">
        <v>15</v>
      </c>
      <c r="B173" s="22"/>
      <c r="C173" s="23"/>
      <c r="D173" s="62">
        <f>SUM(D172:D172)</f>
        <v>420</v>
      </c>
      <c r="E173" s="23"/>
      <c r="F173" s="25"/>
      <c r="G173" s="63"/>
    </row>
    <row r="174" spans="1:7" ht="27" customHeight="1" x14ac:dyDescent="0.25">
      <c r="A174" s="9" t="s">
        <v>222</v>
      </c>
      <c r="B174" s="56" t="s">
        <v>223</v>
      </c>
      <c r="C174" s="57" t="s">
        <v>18</v>
      </c>
      <c r="D174" s="64">
        <v>78881.740000000005</v>
      </c>
      <c r="E174" s="57">
        <v>5443</v>
      </c>
      <c r="F174" s="59" t="s">
        <v>224</v>
      </c>
      <c r="G174" s="60" t="s">
        <v>14</v>
      </c>
    </row>
    <row r="175" spans="1:7" ht="25.5" customHeight="1" thickBot="1" x14ac:dyDescent="0.3">
      <c r="A175" s="21" t="s">
        <v>15</v>
      </c>
      <c r="B175" s="22"/>
      <c r="C175" s="23"/>
      <c r="D175" s="65">
        <v>78881.740000000005</v>
      </c>
      <c r="E175" s="23"/>
      <c r="F175" s="25"/>
      <c r="G175" s="26"/>
    </row>
    <row r="176" spans="1:7" ht="27" customHeight="1" x14ac:dyDescent="0.25">
      <c r="A176" s="66" t="s">
        <v>225</v>
      </c>
      <c r="B176" s="56" t="s">
        <v>226</v>
      </c>
      <c r="C176" s="57" t="s">
        <v>18</v>
      </c>
      <c r="D176" s="67">
        <v>20</v>
      </c>
      <c r="E176" s="57">
        <v>3294</v>
      </c>
      <c r="F176" s="59" t="s">
        <v>82</v>
      </c>
      <c r="G176" s="60" t="s">
        <v>14</v>
      </c>
    </row>
    <row r="177" spans="1:7" ht="18.75" customHeight="1" thickBot="1" x14ac:dyDescent="0.3">
      <c r="A177" s="61" t="s">
        <v>15</v>
      </c>
      <c r="B177" s="22"/>
      <c r="C177" s="23"/>
      <c r="D177" s="68">
        <f>SUM(D176:D176)</f>
        <v>20</v>
      </c>
      <c r="E177" s="23"/>
      <c r="F177" s="25"/>
      <c r="G177" s="63"/>
    </row>
    <row r="178" spans="1:7" ht="27" customHeight="1" thickBot="1" x14ac:dyDescent="0.3">
      <c r="A178" s="9"/>
      <c r="B178" s="14"/>
      <c r="C178" s="10"/>
      <c r="D178" s="18"/>
      <c r="E178" s="10"/>
      <c r="F178" s="9"/>
    </row>
    <row r="179" spans="1:7" ht="27" customHeight="1" thickBot="1" x14ac:dyDescent="0.3">
      <c r="A179" s="38" t="s">
        <v>210</v>
      </c>
      <c r="B179" s="29"/>
      <c r="C179" s="30"/>
      <c r="D179" s="39">
        <f>D171++D169+D166+D164+D162+D159+D156+D154+D152+D150+D147+D145+D143+D141+D139+D137+D135+D133+D131+D129+D127+D124+D122+D120+D118+D116+D110+D108+D106+D104+D102+D100+D98+D95+D93+D91+D89+D86+D84+D81+D79+D77+D75+D73+D71+D69+D67+D63+D61+D59+D57+D55+D53+D49+D47+D45+D43+D41+D39+D37+D35+D31+D29+D27+D25+D23+D18+D16+D21+D14+D12+D10+D8+D177+D175+D173</f>
        <v>307259.54000000004</v>
      </c>
      <c r="E179" s="30"/>
      <c r="F179" s="31"/>
      <c r="G179" s="32"/>
    </row>
    <row r="180" spans="1:7" x14ac:dyDescent="0.25">
      <c r="A180" s="9"/>
      <c r="B180" s="14"/>
      <c r="C180" s="10"/>
      <c r="D180" s="18"/>
      <c r="E180" s="10"/>
      <c r="F180" s="9"/>
    </row>
    <row r="181" spans="1:7" x14ac:dyDescent="0.25">
      <c r="A181" s="9"/>
      <c r="B181" s="14"/>
      <c r="C181" s="10"/>
      <c r="D181" s="18"/>
      <c r="E181" s="10"/>
      <c r="F181" s="9"/>
    </row>
    <row r="182" spans="1:7" ht="15.75" thickBot="1" x14ac:dyDescent="0.3">
      <c r="A182" s="9"/>
      <c r="B182" s="14"/>
      <c r="C182" s="10"/>
      <c r="D182" s="18"/>
      <c r="E182" s="10"/>
      <c r="F182" s="9"/>
    </row>
    <row r="183" spans="1:7" x14ac:dyDescent="0.25">
      <c r="A183" s="9"/>
      <c r="B183" s="14"/>
      <c r="C183" s="10"/>
      <c r="D183" s="40">
        <v>298825.5</v>
      </c>
      <c r="E183" s="41">
        <v>3111</v>
      </c>
      <c r="F183" s="42" t="s">
        <v>81</v>
      </c>
      <c r="G183" s="43" t="s">
        <v>14</v>
      </c>
    </row>
    <row r="184" spans="1:7" x14ac:dyDescent="0.25">
      <c r="A184" s="9"/>
      <c r="B184" s="14"/>
      <c r="C184" s="10"/>
      <c r="D184" s="44">
        <v>1880</v>
      </c>
      <c r="E184" s="45">
        <v>3121</v>
      </c>
      <c r="F184" s="46" t="s">
        <v>211</v>
      </c>
      <c r="G184" s="47" t="s">
        <v>14</v>
      </c>
    </row>
    <row r="185" spans="1:7" x14ac:dyDescent="0.25">
      <c r="A185" s="9"/>
      <c r="B185" s="14"/>
      <c r="C185" s="10"/>
      <c r="D185" s="44">
        <v>49306.26</v>
      </c>
      <c r="E185" s="45">
        <v>3132</v>
      </c>
      <c r="F185" s="46" t="s">
        <v>212</v>
      </c>
      <c r="G185" s="47" t="s">
        <v>14</v>
      </c>
    </row>
    <row r="186" spans="1:7" x14ac:dyDescent="0.25">
      <c r="A186" s="9"/>
      <c r="B186" s="14"/>
      <c r="C186" s="10"/>
      <c r="D186" s="69">
        <v>1064</v>
      </c>
      <c r="E186" s="45">
        <v>3721</v>
      </c>
      <c r="F186" s="46" t="s">
        <v>213</v>
      </c>
      <c r="G186" s="47"/>
    </row>
    <row r="187" spans="1:7" x14ac:dyDescent="0.25">
      <c r="A187" s="9"/>
      <c r="B187" s="14"/>
      <c r="C187" s="10"/>
      <c r="D187" s="69">
        <v>8853.7000000000007</v>
      </c>
      <c r="E187" s="45">
        <v>3237</v>
      </c>
      <c r="F187" s="46" t="s">
        <v>214</v>
      </c>
      <c r="G187" s="47" t="s">
        <v>14</v>
      </c>
    </row>
    <row r="188" spans="1:7" ht="15.75" thickBot="1" x14ac:dyDescent="0.3">
      <c r="A188" s="9"/>
      <c r="B188" s="14"/>
      <c r="C188" s="10"/>
      <c r="D188" s="70">
        <v>616.20000000000005</v>
      </c>
      <c r="E188" s="45">
        <v>3299</v>
      </c>
      <c r="F188" s="46" t="s">
        <v>19</v>
      </c>
      <c r="G188" s="47" t="s">
        <v>14</v>
      </c>
    </row>
    <row r="189" spans="1:7" x14ac:dyDescent="0.25">
      <c r="A189" s="9"/>
      <c r="B189" s="14"/>
      <c r="C189" s="10"/>
      <c r="D189" s="69">
        <v>2600</v>
      </c>
      <c r="E189" s="45">
        <v>3211</v>
      </c>
      <c r="F189" s="46" t="s">
        <v>215</v>
      </c>
      <c r="G189" s="43" t="s">
        <v>14</v>
      </c>
    </row>
    <row r="190" spans="1:7" ht="15.75" thickBot="1" x14ac:dyDescent="0.3">
      <c r="A190" s="9"/>
      <c r="B190" s="14"/>
      <c r="C190" s="10"/>
      <c r="D190" s="70">
        <v>7759.85</v>
      </c>
      <c r="E190" s="45">
        <v>3212</v>
      </c>
      <c r="F190" s="46" t="s">
        <v>216</v>
      </c>
      <c r="G190" s="47" t="s">
        <v>14</v>
      </c>
    </row>
    <row r="191" spans="1:7" x14ac:dyDescent="0.25">
      <c r="A191" s="9"/>
      <c r="B191" s="14"/>
      <c r="C191" s="10"/>
      <c r="D191" s="70">
        <v>32160.32</v>
      </c>
      <c r="E191" s="45">
        <v>3296</v>
      </c>
      <c r="F191" s="46" t="s">
        <v>217</v>
      </c>
      <c r="G191" s="43" t="s">
        <v>14</v>
      </c>
    </row>
    <row r="192" spans="1:7" x14ac:dyDescent="0.25">
      <c r="A192" s="9"/>
      <c r="B192" s="14"/>
      <c r="C192" s="10"/>
      <c r="D192" s="18"/>
      <c r="E192" s="10"/>
      <c r="F192" s="9"/>
    </row>
    <row r="193" spans="1:8" x14ac:dyDescent="0.25">
      <c r="A193" s="9"/>
      <c r="B193" s="14"/>
      <c r="C193" s="10"/>
      <c r="D193" s="18"/>
      <c r="E193" s="10"/>
      <c r="F193" s="9"/>
    </row>
    <row r="194" spans="1:8" ht="15.75" thickBot="1" x14ac:dyDescent="0.3">
      <c r="A194" s="9"/>
      <c r="B194" s="14"/>
      <c r="C194" s="10"/>
      <c r="D194" s="18"/>
      <c r="E194" s="10"/>
      <c r="F194" s="9"/>
    </row>
    <row r="195" spans="1:8" ht="21" customHeight="1" thickBot="1" x14ac:dyDescent="0.3">
      <c r="A195" s="38" t="s">
        <v>218</v>
      </c>
      <c r="B195" s="29"/>
      <c r="C195" s="30"/>
      <c r="D195" s="48">
        <f>D183+D184+D185+D186+D187+D188+D189+D190+D191</f>
        <v>403065.83</v>
      </c>
      <c r="E195" s="30"/>
      <c r="F195" s="31"/>
      <c r="G195" s="32"/>
    </row>
    <row r="196" spans="1:8" x14ac:dyDescent="0.25">
      <c r="A196" s="9"/>
      <c r="B196" s="14"/>
      <c r="C196" s="10"/>
      <c r="D196" s="18"/>
      <c r="E196" s="10"/>
      <c r="F196" s="9"/>
    </row>
    <row r="197" spans="1:8" x14ac:dyDescent="0.25">
      <c r="A197" s="9"/>
      <c r="B197" s="14"/>
      <c r="C197" s="10"/>
      <c r="D197" s="18"/>
      <c r="E197" s="10"/>
      <c r="F197" s="9"/>
    </row>
    <row r="198" spans="1:8" ht="15.75" thickBot="1" x14ac:dyDescent="0.3">
      <c r="A198" s="9"/>
      <c r="B198" s="14"/>
      <c r="C198" s="10"/>
      <c r="D198" s="18"/>
      <c r="E198" s="10"/>
      <c r="F198" s="9"/>
    </row>
    <row r="199" spans="1:8" ht="33.75" customHeight="1" thickBot="1" x14ac:dyDescent="0.3">
      <c r="A199" s="49" t="s">
        <v>83</v>
      </c>
      <c r="B199" s="50"/>
      <c r="C199" s="51"/>
      <c r="D199" s="52">
        <f>D195+D179</f>
        <v>710325.37000000011</v>
      </c>
      <c r="E199" s="51"/>
      <c r="F199" s="53"/>
      <c r="G199" s="54"/>
    </row>
    <row r="200" spans="1:8" x14ac:dyDescent="0.25">
      <c r="A200" s="9"/>
      <c r="B200" s="14"/>
      <c r="C200" s="10"/>
      <c r="D200" s="18"/>
      <c r="E200" s="10"/>
      <c r="F200" s="9"/>
    </row>
    <row r="201" spans="1:8" x14ac:dyDescent="0.25">
      <c r="A201" s="9"/>
      <c r="B201" s="14"/>
      <c r="C201" s="10"/>
      <c r="D201" s="18"/>
      <c r="E201" s="10"/>
      <c r="F201" s="9"/>
    </row>
    <row r="202" spans="1:8" x14ac:dyDescent="0.25">
      <c r="A202" s="9"/>
      <c r="B202" s="14"/>
      <c r="C202" s="10"/>
      <c r="D202" s="18"/>
      <c r="E202" s="10"/>
      <c r="F202" s="9"/>
    </row>
    <row r="203" spans="1:8" x14ac:dyDescent="0.25">
      <c r="A203" s="9"/>
      <c r="B203" s="14"/>
      <c r="C203" s="71"/>
      <c r="D203" s="72"/>
      <c r="E203" s="71"/>
      <c r="F203" s="73"/>
      <c r="G203" s="74"/>
      <c r="H203" s="74"/>
    </row>
    <row r="204" spans="1:8" x14ac:dyDescent="0.25">
      <c r="A204" s="9"/>
      <c r="B204" s="14"/>
      <c r="C204" s="71"/>
      <c r="D204" s="72"/>
      <c r="E204" s="71"/>
      <c r="F204" s="73"/>
      <c r="G204" s="74"/>
      <c r="H204" s="74"/>
    </row>
    <row r="205" spans="1:8" x14ac:dyDescent="0.25">
      <c r="A205" s="9"/>
      <c r="B205" s="14"/>
      <c r="C205" s="71"/>
      <c r="D205" s="72"/>
      <c r="E205" s="71"/>
      <c r="F205" s="73"/>
      <c r="G205" s="74"/>
      <c r="H205" s="74"/>
    </row>
    <row r="206" spans="1:8" x14ac:dyDescent="0.25">
      <c r="A206" s="9"/>
      <c r="B206" s="14"/>
      <c r="C206" s="71"/>
      <c r="D206" s="72"/>
      <c r="E206" s="71"/>
      <c r="F206" s="73"/>
      <c r="G206" s="74"/>
      <c r="H206" s="74"/>
    </row>
    <row r="207" spans="1:8" x14ac:dyDescent="0.25">
      <c r="A207" s="9"/>
      <c r="B207" s="14"/>
      <c r="C207" s="71"/>
      <c r="D207" s="72"/>
      <c r="E207" s="71"/>
      <c r="F207" s="73"/>
      <c r="G207" s="74"/>
      <c r="H207" s="74"/>
    </row>
    <row r="208" spans="1:8" x14ac:dyDescent="0.25">
      <c r="A208" s="9"/>
      <c r="B208" s="14"/>
      <c r="C208" s="71"/>
      <c r="D208" s="72"/>
      <c r="E208" s="71"/>
      <c r="F208" s="73"/>
      <c r="G208" s="74"/>
      <c r="H208" s="74"/>
    </row>
    <row r="209" spans="1:8" x14ac:dyDescent="0.25">
      <c r="A209" s="9"/>
      <c r="B209" s="14"/>
      <c r="C209" s="71"/>
      <c r="D209" s="72"/>
      <c r="E209" s="71"/>
      <c r="F209" s="73"/>
      <c r="G209" s="74"/>
      <c r="H209" s="74"/>
    </row>
    <row r="210" spans="1:8" x14ac:dyDescent="0.25">
      <c r="A210" s="9"/>
      <c r="B210" s="14"/>
      <c r="C210" s="71"/>
      <c r="D210" s="72"/>
      <c r="E210" s="71"/>
      <c r="F210" s="73"/>
      <c r="G210" s="74"/>
      <c r="H210" s="74"/>
    </row>
    <row r="211" spans="1:8" x14ac:dyDescent="0.25">
      <c r="A211" s="9"/>
      <c r="B211" s="14"/>
      <c r="C211" s="71"/>
      <c r="D211" s="72"/>
      <c r="E211" s="71"/>
      <c r="F211" s="73"/>
      <c r="G211" s="74"/>
      <c r="H211" s="74"/>
    </row>
    <row r="212" spans="1:8" x14ac:dyDescent="0.25">
      <c r="A212" s="9"/>
      <c r="B212" s="14"/>
      <c r="C212" s="71"/>
      <c r="D212" s="72"/>
      <c r="E212" s="71"/>
      <c r="F212" s="73"/>
      <c r="G212" s="74"/>
      <c r="H212" s="74"/>
    </row>
    <row r="213" spans="1:8" x14ac:dyDescent="0.25">
      <c r="A213" s="9"/>
      <c r="B213" s="14"/>
      <c r="C213" s="71"/>
      <c r="D213" s="72"/>
      <c r="E213" s="71"/>
      <c r="F213" s="73"/>
      <c r="G213" s="74"/>
      <c r="H213" s="74"/>
    </row>
    <row r="214" spans="1:8" x14ac:dyDescent="0.25">
      <c r="A214" s="9"/>
      <c r="B214" s="14"/>
      <c r="C214" s="71"/>
      <c r="D214" s="72"/>
      <c r="E214" s="71"/>
      <c r="F214" s="73"/>
      <c r="G214" s="74"/>
      <c r="H214" s="74"/>
    </row>
    <row r="215" spans="1:8" x14ac:dyDescent="0.25">
      <c r="A215" s="9"/>
      <c r="B215" s="14"/>
      <c r="C215" s="71"/>
      <c r="D215" s="72"/>
      <c r="E215" s="71"/>
      <c r="F215" s="73"/>
      <c r="G215" s="74"/>
      <c r="H215" s="74"/>
    </row>
    <row r="216" spans="1:8" x14ac:dyDescent="0.25">
      <c r="A216" s="9"/>
      <c r="B216" s="14"/>
      <c r="C216" s="71"/>
      <c r="D216" s="72"/>
      <c r="E216" s="71"/>
      <c r="F216" s="73"/>
      <c r="G216" s="74"/>
      <c r="H216" s="74"/>
    </row>
    <row r="217" spans="1:8" x14ac:dyDescent="0.25">
      <c r="A217" s="9"/>
      <c r="B217" s="14"/>
      <c r="C217" s="71"/>
      <c r="D217" s="72"/>
      <c r="E217" s="71"/>
      <c r="F217" s="73"/>
      <c r="G217" s="74"/>
      <c r="H217" s="74"/>
    </row>
    <row r="218" spans="1:8" x14ac:dyDescent="0.25">
      <c r="A218" s="9"/>
      <c r="B218" s="14"/>
      <c r="C218" s="71"/>
      <c r="D218" s="72"/>
      <c r="E218" s="71"/>
      <c r="F218" s="73"/>
      <c r="G218" s="74"/>
      <c r="H218" s="74"/>
    </row>
    <row r="219" spans="1:8" x14ac:dyDescent="0.25">
      <c r="A219" s="9"/>
      <c r="B219" s="14"/>
      <c r="C219" s="71"/>
      <c r="D219" s="72"/>
      <c r="E219" s="71"/>
      <c r="F219" s="73"/>
      <c r="G219" s="74"/>
      <c r="H219" s="74"/>
    </row>
    <row r="220" spans="1:8" x14ac:dyDescent="0.25">
      <c r="A220" s="9"/>
      <c r="B220" s="14"/>
      <c r="C220" s="71"/>
      <c r="D220" s="72"/>
      <c r="E220" s="71"/>
      <c r="F220" s="73"/>
      <c r="G220" s="74"/>
      <c r="H220" s="74"/>
    </row>
    <row r="221" spans="1:8" x14ac:dyDescent="0.25">
      <c r="A221" s="9"/>
      <c r="B221" s="14"/>
      <c r="C221" s="71"/>
      <c r="D221" s="72"/>
      <c r="E221" s="71"/>
      <c r="F221" s="73"/>
      <c r="G221" s="74"/>
      <c r="H221" s="74"/>
    </row>
    <row r="222" spans="1:8" x14ac:dyDescent="0.25">
      <c r="A222" s="9"/>
      <c r="B222" s="14"/>
      <c r="C222" s="71"/>
      <c r="D222" s="72"/>
      <c r="E222" s="71"/>
      <c r="F222" s="73"/>
      <c r="G222" s="74"/>
      <c r="H222" s="74"/>
    </row>
    <row r="223" spans="1:8" x14ac:dyDescent="0.25">
      <c r="A223" s="9"/>
      <c r="B223" s="14"/>
      <c r="C223" s="71"/>
      <c r="D223" s="72"/>
      <c r="E223" s="71"/>
      <c r="F223" s="73"/>
      <c r="G223" s="74"/>
      <c r="H223" s="74"/>
    </row>
    <row r="224" spans="1:8" x14ac:dyDescent="0.25">
      <c r="A224" s="9"/>
      <c r="B224" s="14"/>
      <c r="C224" s="71"/>
      <c r="D224" s="72"/>
      <c r="E224" s="71"/>
      <c r="F224" s="73"/>
      <c r="G224" s="74"/>
      <c r="H224" s="74"/>
    </row>
    <row r="225" spans="1:8" x14ac:dyDescent="0.25">
      <c r="A225" s="9"/>
      <c r="B225" s="14"/>
      <c r="C225" s="71"/>
      <c r="D225" s="72"/>
      <c r="E225" s="71"/>
      <c r="F225" s="73"/>
      <c r="G225" s="74"/>
      <c r="H225" s="74"/>
    </row>
    <row r="226" spans="1:8" x14ac:dyDescent="0.25">
      <c r="A226" s="9"/>
      <c r="B226" s="14"/>
      <c r="C226" s="71"/>
      <c r="D226" s="72"/>
      <c r="E226" s="71"/>
      <c r="F226" s="73"/>
      <c r="G226" s="74"/>
      <c r="H226" s="74"/>
    </row>
    <row r="227" spans="1:8" x14ac:dyDescent="0.25">
      <c r="A227" s="9"/>
      <c r="B227" s="14"/>
      <c r="C227" s="71"/>
      <c r="D227" s="72"/>
      <c r="E227" s="71"/>
      <c r="F227" s="73"/>
      <c r="G227" s="74"/>
      <c r="H227" s="74"/>
    </row>
    <row r="228" spans="1:8" x14ac:dyDescent="0.25">
      <c r="A228" s="9"/>
      <c r="B228" s="14"/>
      <c r="C228" s="71"/>
      <c r="D228" s="72"/>
      <c r="E228" s="71"/>
      <c r="F228" s="73"/>
      <c r="G228" s="74"/>
      <c r="H228" s="74"/>
    </row>
    <row r="229" spans="1:8" x14ac:dyDescent="0.25">
      <c r="A229" s="9"/>
      <c r="B229" s="14"/>
      <c r="C229" s="71"/>
      <c r="D229" s="72"/>
      <c r="E229" s="71"/>
      <c r="F229" s="73"/>
      <c r="G229" s="74"/>
      <c r="H229" s="74"/>
    </row>
    <row r="230" spans="1:8" x14ac:dyDescent="0.25">
      <c r="A230" s="9"/>
      <c r="B230" s="14"/>
      <c r="C230" s="71"/>
      <c r="D230" s="72"/>
      <c r="E230" s="71"/>
      <c r="F230" s="73"/>
      <c r="G230" s="74"/>
      <c r="H230" s="74"/>
    </row>
    <row r="231" spans="1:8" x14ac:dyDescent="0.25">
      <c r="A231" s="9"/>
      <c r="B231" s="14"/>
      <c r="C231" s="71"/>
      <c r="D231" s="72"/>
      <c r="E231" s="71"/>
      <c r="F231" s="73"/>
      <c r="G231" s="74"/>
      <c r="H231" s="74"/>
    </row>
    <row r="232" spans="1:8" x14ac:dyDescent="0.25">
      <c r="A232" s="9"/>
      <c r="B232" s="14"/>
      <c r="C232" s="71"/>
      <c r="D232" s="72"/>
      <c r="E232" s="71"/>
      <c r="F232" s="73"/>
      <c r="G232" s="74"/>
      <c r="H232" s="74"/>
    </row>
    <row r="233" spans="1:8" x14ac:dyDescent="0.25">
      <c r="A233" s="9"/>
      <c r="B233" s="14"/>
      <c r="C233" s="71"/>
      <c r="D233" s="72"/>
      <c r="E233" s="71"/>
      <c r="F233" s="73"/>
      <c r="G233" s="74"/>
      <c r="H233" s="74"/>
    </row>
    <row r="234" spans="1:8" x14ac:dyDescent="0.25">
      <c r="A234" s="9"/>
      <c r="B234" s="14"/>
      <c r="C234" s="71"/>
      <c r="D234" s="72"/>
      <c r="E234" s="71"/>
      <c r="F234" s="73"/>
      <c r="G234" s="74"/>
      <c r="H234" s="74"/>
    </row>
    <row r="235" spans="1:8" x14ac:dyDescent="0.25">
      <c r="A235" s="9"/>
      <c r="B235" s="14"/>
      <c r="C235" s="71"/>
      <c r="D235" s="72"/>
      <c r="E235" s="71"/>
      <c r="F235" s="73"/>
      <c r="G235" s="74"/>
      <c r="H235" s="74"/>
    </row>
    <row r="236" spans="1:8" x14ac:dyDescent="0.25">
      <c r="A236" s="9"/>
      <c r="B236" s="14"/>
      <c r="C236" s="71"/>
      <c r="D236" s="72"/>
      <c r="E236" s="71"/>
      <c r="F236" s="73"/>
      <c r="G236" s="74"/>
      <c r="H236" s="74"/>
    </row>
    <row r="237" spans="1:8" x14ac:dyDescent="0.25">
      <c r="A237" s="9"/>
      <c r="B237" s="14"/>
      <c r="C237" s="71"/>
      <c r="D237" s="72"/>
      <c r="E237" s="71"/>
      <c r="F237" s="73"/>
      <c r="G237" s="74"/>
      <c r="H237" s="74"/>
    </row>
    <row r="238" spans="1:8" x14ac:dyDescent="0.25">
      <c r="A238" s="9"/>
      <c r="B238" s="14"/>
      <c r="C238" s="71"/>
      <c r="D238" s="72"/>
      <c r="E238" s="71"/>
      <c r="F238" s="73"/>
      <c r="G238" s="74"/>
      <c r="H238" s="74"/>
    </row>
    <row r="239" spans="1:8" x14ac:dyDescent="0.25">
      <c r="A239" s="9"/>
      <c r="B239" s="14"/>
      <c r="C239" s="71"/>
      <c r="D239" s="72"/>
      <c r="E239" s="71"/>
      <c r="F239" s="73"/>
      <c r="G239" s="74"/>
      <c r="H239" s="74"/>
    </row>
    <row r="240" spans="1:8" x14ac:dyDescent="0.25">
      <c r="A240" s="9"/>
      <c r="B240" s="14"/>
      <c r="C240" s="71"/>
      <c r="D240" s="72"/>
      <c r="E240" s="71"/>
      <c r="F240" s="73"/>
      <c r="G240" s="74"/>
      <c r="H240" s="74"/>
    </row>
    <row r="241" spans="1:8" x14ac:dyDescent="0.25">
      <c r="A241" s="9"/>
      <c r="B241" s="14"/>
      <c r="C241" s="71"/>
      <c r="D241" s="72"/>
      <c r="E241" s="71"/>
      <c r="F241" s="73"/>
      <c r="G241" s="74"/>
      <c r="H241" s="74"/>
    </row>
    <row r="242" spans="1:8" x14ac:dyDescent="0.25">
      <c r="A242" s="9"/>
      <c r="B242" s="14"/>
      <c r="C242" s="71"/>
      <c r="D242" s="72"/>
      <c r="E242" s="71"/>
      <c r="F242" s="73"/>
      <c r="G242" s="74"/>
      <c r="H242" s="74"/>
    </row>
    <row r="243" spans="1:8" x14ac:dyDescent="0.25">
      <c r="A243" s="9"/>
      <c r="B243" s="14"/>
      <c r="C243" s="71"/>
      <c r="D243" s="72"/>
      <c r="E243" s="71"/>
      <c r="F243" s="73"/>
      <c r="G243" s="74"/>
      <c r="H243" s="74"/>
    </row>
    <row r="244" spans="1:8" x14ac:dyDescent="0.25">
      <c r="A244" s="9"/>
      <c r="B244" s="14"/>
      <c r="C244" s="71"/>
      <c r="D244" s="72"/>
      <c r="E244" s="71"/>
      <c r="F244" s="73"/>
      <c r="G244" s="74"/>
      <c r="H244" s="74"/>
    </row>
    <row r="245" spans="1:8" x14ac:dyDescent="0.25">
      <c r="A245" s="9"/>
      <c r="B245" s="14"/>
      <c r="C245" s="71"/>
      <c r="D245" s="72"/>
      <c r="E245" s="71"/>
      <c r="F245" s="73"/>
      <c r="G245" s="74"/>
      <c r="H245" s="74"/>
    </row>
    <row r="246" spans="1:8" x14ac:dyDescent="0.25">
      <c r="A246" s="9"/>
      <c r="B246" s="14"/>
      <c r="C246" s="71"/>
      <c r="D246" s="72"/>
      <c r="E246" s="71"/>
      <c r="F246" s="73"/>
      <c r="G246" s="74"/>
      <c r="H246" s="74"/>
    </row>
    <row r="247" spans="1:8" x14ac:dyDescent="0.25">
      <c r="A247" s="9"/>
      <c r="B247" s="14"/>
      <c r="C247" s="71"/>
      <c r="D247" s="72"/>
      <c r="E247" s="71"/>
      <c r="F247" s="73"/>
      <c r="G247" s="74"/>
      <c r="H247" s="74"/>
    </row>
    <row r="248" spans="1:8" x14ac:dyDescent="0.25">
      <c r="A248" s="9"/>
      <c r="B248" s="14"/>
      <c r="C248" s="71"/>
      <c r="D248" s="72"/>
      <c r="E248" s="71"/>
      <c r="F248" s="73"/>
      <c r="G248" s="74"/>
      <c r="H248" s="74"/>
    </row>
    <row r="249" spans="1:8" x14ac:dyDescent="0.25">
      <c r="A249" s="9"/>
      <c r="B249" s="14"/>
      <c r="C249" s="71"/>
      <c r="D249" s="72"/>
      <c r="E249" s="71"/>
      <c r="F249" s="73"/>
      <c r="G249" s="74"/>
      <c r="H249" s="74"/>
    </row>
    <row r="250" spans="1:8" x14ac:dyDescent="0.25">
      <c r="A250" s="9"/>
      <c r="B250" s="14"/>
      <c r="C250" s="71"/>
      <c r="D250" s="72"/>
      <c r="E250" s="71"/>
      <c r="F250" s="73"/>
      <c r="G250" s="74"/>
      <c r="H250" s="74"/>
    </row>
    <row r="251" spans="1:8" x14ac:dyDescent="0.25">
      <c r="A251" s="9"/>
      <c r="B251" s="14"/>
      <c r="C251" s="71"/>
      <c r="D251" s="72"/>
      <c r="E251" s="71"/>
      <c r="F251" s="73"/>
      <c r="G251" s="74"/>
      <c r="H251" s="74"/>
    </row>
    <row r="252" spans="1:8" x14ac:dyDescent="0.25">
      <c r="A252" s="9"/>
      <c r="B252" s="14"/>
      <c r="C252" s="71"/>
      <c r="D252" s="72"/>
      <c r="E252" s="71"/>
      <c r="F252" s="73"/>
      <c r="G252" s="74"/>
      <c r="H252" s="74"/>
    </row>
    <row r="253" spans="1:8" x14ac:dyDescent="0.25">
      <c r="A253" s="9"/>
      <c r="B253" s="14"/>
      <c r="C253" s="71"/>
      <c r="D253" s="72"/>
      <c r="E253" s="71"/>
      <c r="F253" s="73"/>
      <c r="G253" s="74"/>
      <c r="H253" s="74"/>
    </row>
    <row r="254" spans="1:8" x14ac:dyDescent="0.25">
      <c r="A254" s="9"/>
      <c r="B254" s="14"/>
      <c r="C254" s="71"/>
      <c r="D254" s="72"/>
      <c r="E254" s="71"/>
      <c r="F254" s="73"/>
      <c r="G254" s="74"/>
      <c r="H254" s="74"/>
    </row>
    <row r="255" spans="1:8" x14ac:dyDescent="0.25">
      <c r="A255" s="9"/>
      <c r="B255" s="14"/>
      <c r="C255" s="71"/>
      <c r="D255" s="72"/>
      <c r="E255" s="71"/>
      <c r="F255" s="73"/>
      <c r="G255" s="74"/>
      <c r="H255" s="74"/>
    </row>
    <row r="256" spans="1:8" x14ac:dyDescent="0.25">
      <c r="A256" s="9"/>
      <c r="B256" s="14"/>
      <c r="C256" s="71"/>
      <c r="D256" s="72"/>
      <c r="E256" s="71"/>
      <c r="F256" s="73"/>
      <c r="G256" s="74"/>
      <c r="H256" s="74"/>
    </row>
    <row r="257" spans="1:8" x14ac:dyDescent="0.25">
      <c r="A257" s="9"/>
      <c r="B257" s="14"/>
      <c r="C257" s="71"/>
      <c r="D257" s="72"/>
      <c r="E257" s="71"/>
      <c r="F257" s="73"/>
      <c r="G257" s="74"/>
      <c r="H257" s="74"/>
    </row>
    <row r="258" spans="1:8" x14ac:dyDescent="0.25">
      <c r="A258" s="9"/>
      <c r="B258" s="14"/>
      <c r="C258" s="71"/>
      <c r="D258" s="72"/>
      <c r="E258" s="71"/>
      <c r="F258" s="73"/>
      <c r="G258" s="74"/>
      <c r="H258" s="74"/>
    </row>
    <row r="259" spans="1:8" x14ac:dyDescent="0.25">
      <c r="A259" s="9"/>
      <c r="B259" s="14"/>
      <c r="C259" s="71"/>
      <c r="D259" s="72"/>
      <c r="E259" s="71"/>
      <c r="F259" s="73"/>
      <c r="G259" s="74"/>
      <c r="H259" s="74"/>
    </row>
    <row r="260" spans="1:8" x14ac:dyDescent="0.25">
      <c r="A260" s="9"/>
      <c r="B260" s="14"/>
      <c r="C260" s="10"/>
      <c r="D260" s="18"/>
      <c r="E260" s="10"/>
      <c r="F260" s="9"/>
    </row>
    <row r="261" spans="1:8" x14ac:dyDescent="0.25">
      <c r="A261" s="9"/>
      <c r="B261" s="14"/>
      <c r="C261" s="10"/>
      <c r="D261" s="18"/>
      <c r="E261" s="10"/>
      <c r="F261" s="9"/>
    </row>
    <row r="262" spans="1:8" x14ac:dyDescent="0.25">
      <c r="A262" s="9"/>
      <c r="B262" s="14"/>
      <c r="C262" s="10"/>
      <c r="D262" s="18"/>
      <c r="E262" s="10"/>
      <c r="F262" s="9"/>
    </row>
    <row r="263" spans="1:8" x14ac:dyDescent="0.25">
      <c r="A263" s="9"/>
      <c r="B263" s="14"/>
      <c r="C263" s="10"/>
      <c r="D263" s="18"/>
      <c r="E263" s="10"/>
      <c r="F263" s="9"/>
    </row>
    <row r="264" spans="1:8" x14ac:dyDescent="0.25">
      <c r="A264" s="9"/>
      <c r="B264" s="14"/>
      <c r="C264" s="10"/>
      <c r="D264" s="18"/>
      <c r="E264" s="10"/>
      <c r="F264" s="9"/>
    </row>
    <row r="265" spans="1:8" x14ac:dyDescent="0.25">
      <c r="A265" s="9"/>
      <c r="B265" s="14"/>
      <c r="C265" s="10"/>
      <c r="D265" s="18"/>
      <c r="E265" s="10"/>
      <c r="F265" s="9"/>
    </row>
    <row r="266" spans="1:8" x14ac:dyDescent="0.25">
      <c r="A266" s="9"/>
      <c r="B266" s="14"/>
      <c r="C266" s="10"/>
      <c r="D266" s="18"/>
      <c r="E266" s="10"/>
      <c r="F266" s="9"/>
    </row>
    <row r="267" spans="1:8" x14ac:dyDescent="0.25">
      <c r="A267" s="9"/>
      <c r="B267" s="14"/>
      <c r="C267" s="10"/>
      <c r="D267" s="18"/>
      <c r="E267" s="10"/>
      <c r="F267" s="9"/>
    </row>
    <row r="268" spans="1:8" x14ac:dyDescent="0.25">
      <c r="A268" s="9"/>
      <c r="B268" s="14"/>
      <c r="C268" s="10"/>
      <c r="D268" s="18"/>
      <c r="E268" s="10"/>
      <c r="F268" s="9"/>
    </row>
    <row r="269" spans="1:8" x14ac:dyDescent="0.25">
      <c r="A269" s="9"/>
      <c r="B269" s="14"/>
      <c r="C269" s="10"/>
      <c r="D269" s="18"/>
      <c r="E269" s="10"/>
      <c r="F269" s="9"/>
    </row>
    <row r="270" spans="1:8" x14ac:dyDescent="0.25">
      <c r="A270" s="9"/>
      <c r="B270" s="14"/>
      <c r="C270" s="10"/>
      <c r="D270" s="18"/>
      <c r="E270" s="10"/>
      <c r="F270" s="9"/>
    </row>
    <row r="271" spans="1:8" x14ac:dyDescent="0.25">
      <c r="A271" s="9"/>
      <c r="B271" s="14"/>
      <c r="C271" s="10"/>
      <c r="D271" s="18"/>
      <c r="E271" s="10"/>
      <c r="F271" s="9"/>
    </row>
    <row r="272" spans="1:8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2026-07-15T09:03:26Z</dcterms:modified>
</cp:coreProperties>
</file>