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4D1D3DF2-2754-418C-AD58-23C9346B57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6" i="1" l="1"/>
  <c r="D214" i="1"/>
  <c r="D189" i="1"/>
  <c r="D187" i="1"/>
  <c r="D185" i="1"/>
  <c r="D182" i="1"/>
  <c r="D180" i="1"/>
  <c r="D178" i="1"/>
  <c r="D176" i="1"/>
  <c r="D174" i="1"/>
  <c r="D172" i="1"/>
  <c r="D170" i="1"/>
  <c r="D167" i="1"/>
  <c r="D165" i="1"/>
  <c r="D163" i="1"/>
  <c r="D160" i="1"/>
  <c r="D158" i="1"/>
  <c r="D156" i="1"/>
  <c r="D154" i="1"/>
  <c r="D152" i="1"/>
  <c r="D150" i="1"/>
  <c r="D148" i="1"/>
  <c r="D146" i="1"/>
  <c r="D143" i="1"/>
  <c r="D141" i="1"/>
  <c r="D138" i="1"/>
  <c r="D136" i="1"/>
  <c r="D134" i="1"/>
  <c r="D132" i="1"/>
  <c r="D130" i="1"/>
  <c r="D128" i="1"/>
  <c r="D125" i="1"/>
  <c r="D122" i="1"/>
  <c r="D120" i="1"/>
  <c r="D118" i="1"/>
  <c r="D116" i="1"/>
  <c r="D114" i="1"/>
  <c r="D112" i="1"/>
  <c r="D110" i="1"/>
  <c r="D108" i="1"/>
  <c r="D106" i="1"/>
  <c r="D104" i="1"/>
  <c r="D102" i="1"/>
  <c r="D100" i="1"/>
  <c r="D97" i="1"/>
  <c r="D95" i="1"/>
  <c r="D93" i="1"/>
  <c r="D90" i="1"/>
  <c r="D88" i="1"/>
  <c r="D86" i="1"/>
  <c r="D84" i="1"/>
  <c r="D81" i="1"/>
  <c r="D79" i="1"/>
  <c r="D77" i="1"/>
  <c r="D75" i="1"/>
  <c r="D73" i="1"/>
  <c r="D71" i="1"/>
  <c r="D68" i="1"/>
  <c r="D66" i="1"/>
  <c r="D64" i="1"/>
  <c r="D62" i="1"/>
  <c r="D60" i="1"/>
  <c r="D58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2" i="1"/>
  <c r="D10" i="1"/>
  <c r="D8" i="1"/>
  <c r="D217" i="1" l="1"/>
</calcChain>
</file>

<file path=xl/sharedStrings.xml><?xml version="1.0" encoding="utf-8"?>
<sst xmlns="http://schemas.openxmlformats.org/spreadsheetml/2006/main" count="585" uniqueCount="256">
  <si>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</si>
  <si>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</si>
  <si>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</si>
  <si>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</si>
  <si>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</si>
  <si>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</si>
  <si>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</si>
  <si>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</si>
  <si>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TURISTIČKO UGOSTITELJSKA ŠKOLA SPLIT_x000D_
A.G.MATOŠA 60_x000D_
21000 SPLIT_x000D_
Tel: +385(21)293651   Fax: 00_x000D_
OIB: 28557793778_x000D_
Mail: skolaplaca@tus-st.hr_x000D_
IBAN: HR8724070001100559614</t>
  </si>
  <si>
    <t>Isplata Sredstava Za Razdoblje: 01.09.2026 Do 30.09.2026</t>
  </si>
  <si>
    <t>BOOKING.COM B.V.</t>
  </si>
  <si>
    <t>NL805734958B01</t>
  </si>
  <si>
    <t>Amsterdam</t>
  </si>
  <si>
    <t>TURISTIČKO UGOSTITELJSKA ŠKOLA SPLIT</t>
  </si>
  <si>
    <t>Ukupno:</t>
  </si>
  <si>
    <t>ŠIKLIĆ PROJEKT</t>
  </si>
  <si>
    <t>93841062841</t>
  </si>
  <si>
    <t>SPLIT</t>
  </si>
  <si>
    <t>INTELEKTUALNE I OSOBNE USLUGE</t>
  </si>
  <si>
    <t>ONEUMGRAF d.o.o. za grafičku djelatnost, trgovinu i usluge</t>
  </si>
  <si>
    <t>92725885469</t>
  </si>
  <si>
    <t>21310 Omiš</t>
  </si>
  <si>
    <t>UREDSKI MATERIJAL I OSTALI MATERIJALNI RASHODI</t>
  </si>
  <si>
    <t>SUPER TREND DRUŠTVO S OGRANIČENOM ODGOVORNOŠĆU, ZA UGOSTITELJSTVO I USLUGE, TURISTIČKA AGENCIJA</t>
  </si>
  <si>
    <t>90422901071</t>
  </si>
  <si>
    <t>21000 SPLIT</t>
  </si>
  <si>
    <t>MATERIJAL I SIROVINE</t>
  </si>
  <si>
    <t>SPLENDOR D.O.O</t>
  </si>
  <si>
    <t>87260939318</t>
  </si>
  <si>
    <t>21231 Klis</t>
  </si>
  <si>
    <t>OPG Tihomir Kota</t>
  </si>
  <si>
    <t>87074299270</t>
  </si>
  <si>
    <t>Zagreb</t>
  </si>
  <si>
    <t>EDICO</t>
  </si>
  <si>
    <t>86865123724</t>
  </si>
  <si>
    <t>P.O. KATARINA SPLIT</t>
  </si>
  <si>
    <t>86095087167</t>
  </si>
  <si>
    <t>21000 Split</t>
  </si>
  <si>
    <t>USLUGE TELEFONA, POŠTE I PRIJEVOZA</t>
  </si>
  <si>
    <t>ŠKROBICA j.d.o.o.</t>
  </si>
  <si>
    <t>85843860857</t>
  </si>
  <si>
    <t>21220 Trogir</t>
  </si>
  <si>
    <t>OSTALI NESPOMENUTI RASHODI POSLOVANJA</t>
  </si>
  <si>
    <t>FINANCIJSKA  AGENCIJA</t>
  </si>
  <si>
    <t>85821130368</t>
  </si>
  <si>
    <t>ZAGREB</t>
  </si>
  <si>
    <t>NOVIENSIS D.O.O. ZA RAČUNALNE I SRODNE AKTIVNOSTI</t>
  </si>
  <si>
    <t>85439678384</t>
  </si>
  <si>
    <t>21209 KUČINE</t>
  </si>
  <si>
    <t>USLUGE TEKUĆEG I INVESTICIJSKOG ODRŽAVANJA</t>
  </si>
  <si>
    <t>AP-SPLIT, RAČUNALNE I SRODNE AKTIVNOSTI, D.O.O.</t>
  </si>
  <si>
    <t>82888704837</t>
  </si>
  <si>
    <t>RAČUNALNE USLUGE</t>
  </si>
  <si>
    <t>MESNICA ANTIČEVIĆ, OBRT ZA TRGOVINU I PRERADU MESA</t>
  </si>
  <si>
    <t>81913069745</t>
  </si>
  <si>
    <t>DOTA LIVING D.O.O.</t>
  </si>
  <si>
    <t>81736052013</t>
  </si>
  <si>
    <t>21204 DUGOPOLJE</t>
  </si>
  <si>
    <t>PROIZVODNO TRGOVAČKI OBRT UZDDAH-USRIDU</t>
  </si>
  <si>
    <t>77482717100</t>
  </si>
  <si>
    <t>21231 KLIS</t>
  </si>
  <si>
    <t>OPG MIRJANA GOJO</t>
  </si>
  <si>
    <t>76835881261</t>
  </si>
  <si>
    <t>PIELd.o.o.</t>
  </si>
  <si>
    <t>76120956111</t>
  </si>
  <si>
    <t>Poliklinika dr. Ercegović d.o.o.</t>
  </si>
  <si>
    <t>71480736194</t>
  </si>
  <si>
    <t>ZDRAVSTVENE I VETERINARSKE USLUGE</t>
  </si>
  <si>
    <t>A1 REFILL CENTAR D.O.O.</t>
  </si>
  <si>
    <t>71419404424</t>
  </si>
  <si>
    <t>FERO-TERM d.o.o.</t>
  </si>
  <si>
    <t>69638067216</t>
  </si>
  <si>
    <t>10255 Gornji Stupnik</t>
  </si>
  <si>
    <t>HRT</t>
  </si>
  <si>
    <t>68419124305</t>
  </si>
  <si>
    <t>USLUGE PROMIDŽBE I INFOMIRANJA</t>
  </si>
  <si>
    <t>OBRT ZA IZRADU KLJUČEVA I POPRAVAK BRAVA, PELE, VL. DAVOR JELAVIĆ-MITROVIĆ</t>
  </si>
  <si>
    <t>67269140535</t>
  </si>
  <si>
    <t>Cosmic Production d.o.o.</t>
  </si>
  <si>
    <t>67085310627</t>
  </si>
  <si>
    <t>Split</t>
  </si>
  <si>
    <t>OSTALE USLUGE</t>
  </si>
  <si>
    <t>DISA d.o.o.</t>
  </si>
  <si>
    <t>64196709712</t>
  </si>
  <si>
    <t>PROVIDER SERVICE D.O.O.</t>
  </si>
  <si>
    <t>63450400769</t>
  </si>
  <si>
    <t>SOLIN</t>
  </si>
  <si>
    <t>SITNI INVENTAR I AUTO GUME</t>
  </si>
  <si>
    <t>Pondi d.o.o.</t>
  </si>
  <si>
    <t>62781739468</t>
  </si>
  <si>
    <t>CONDOR B&amp;B D.O.O.</t>
  </si>
  <si>
    <t>62147809789</t>
  </si>
  <si>
    <t>IZDAVAČKA KUĆA-POSLOVNA LITERATURA D.O.O.</t>
  </si>
  <si>
    <t>61452840082</t>
  </si>
  <si>
    <t>10 000 ZAGREB</t>
  </si>
  <si>
    <t>DUBROVNIK  SUN</t>
  </si>
  <si>
    <t>60174672203</t>
  </si>
  <si>
    <t>DUBROVNIK</t>
  </si>
  <si>
    <t>STRUČNO USAVRŠAVANJE ZAPOSLENIKA</t>
  </si>
  <si>
    <t>"KONTO" d.o.o.</t>
  </si>
  <si>
    <t>59143170280</t>
  </si>
  <si>
    <t>34000 POŽEGA</t>
  </si>
  <si>
    <t>ZAKUPNINE I NAJAMNINE</t>
  </si>
  <si>
    <t>ALCA ZAGREB D.O.O.</t>
  </si>
  <si>
    <t>58353015102</t>
  </si>
  <si>
    <t>MIVA d.o.o. za ugostiteljstvo i trgovinu</t>
  </si>
  <si>
    <t>57236952892</t>
  </si>
  <si>
    <t>10000 ZAGREB</t>
  </si>
  <si>
    <t>VODOVOD I KANALIZACIJA</t>
  </si>
  <si>
    <t>56826138353</t>
  </si>
  <si>
    <t>KOMUNALNE USLUGE</t>
  </si>
  <si>
    <t>Viking Line j.d.o.o.</t>
  </si>
  <si>
    <t>55864456824</t>
  </si>
  <si>
    <t>DALMACIJA BUS SPLIT D.O.O.</t>
  </si>
  <si>
    <t>53076189788</t>
  </si>
  <si>
    <t>SJEME d.o.o.</t>
  </si>
  <si>
    <t>52650953128</t>
  </si>
  <si>
    <t>OTP BANKA D.D.</t>
  </si>
  <si>
    <t>52508873833</t>
  </si>
  <si>
    <t>HERBIUM d.o.o.</t>
  </si>
  <si>
    <t>50609934752</t>
  </si>
  <si>
    <t>21311 STOBREČ</t>
  </si>
  <si>
    <t>TOTOHOST d.o.o.</t>
  </si>
  <si>
    <t>49595039745</t>
  </si>
  <si>
    <t>KORČULA</t>
  </si>
  <si>
    <t>BEK-pušnica d.o.o.</t>
  </si>
  <si>
    <t>48367029716</t>
  </si>
  <si>
    <t>21216 21216 21217  K. Stari</t>
  </si>
  <si>
    <t>CARNIVORES d.o.o.</t>
  </si>
  <si>
    <t>47805304439</t>
  </si>
  <si>
    <t>Multimedijalna Oaza Trgovine d.o.o.</t>
  </si>
  <si>
    <t>47246482064</t>
  </si>
  <si>
    <t>21218 Seget Donji</t>
  </si>
  <si>
    <t>HEP-OPERATOR DISTRIBUCIJSKOG SUSTAVA D.O.O.</t>
  </si>
  <si>
    <t>46830600751</t>
  </si>
  <si>
    <t>ENERGIJA</t>
  </si>
  <si>
    <t>TEXT PAPIR</t>
  </si>
  <si>
    <t>45878059290</t>
  </si>
  <si>
    <t>Cvjećarnica MIS</t>
  </si>
  <si>
    <t>45406357386</t>
  </si>
  <si>
    <t>HEP ELEKTRA D.O.O.</t>
  </si>
  <si>
    <t>43965974818</t>
  </si>
  <si>
    <t>Glas Koncila</t>
  </si>
  <si>
    <t>42821159693</t>
  </si>
  <si>
    <t>10000 Zagreb</t>
  </si>
  <si>
    <t>EURO CONTEGO D.O.O.</t>
  </si>
  <si>
    <t>42153449224</t>
  </si>
  <si>
    <t>OPG Šušnjara</t>
  </si>
  <si>
    <t>40574868813</t>
  </si>
  <si>
    <t>21230 Sinj</t>
  </si>
  <si>
    <t>VOX BRANKO D.O.O. ZA SERVIS IZRADU I TRGOVINU</t>
  </si>
  <si>
    <t>39823007255</t>
  </si>
  <si>
    <t>ŠKOLSKA KNJIGA</t>
  </si>
  <si>
    <t>38967655335</t>
  </si>
  <si>
    <t>ČISTOĆA</t>
  </si>
  <si>
    <t>38812451417</t>
  </si>
  <si>
    <t>GRATAKAŽA d.o.o.</t>
  </si>
  <si>
    <t>38601381143</t>
  </si>
  <si>
    <t>REPREZENTACIJA</t>
  </si>
  <si>
    <t>METRO CHASH &amp; CARRY D.O.O.</t>
  </si>
  <si>
    <t>38016445738</t>
  </si>
  <si>
    <t>Saponia d.d.</t>
  </si>
  <si>
    <t>37879152548</t>
  </si>
  <si>
    <t>31000 Osijek</t>
  </si>
  <si>
    <t>ŠKOKIĆ</t>
  </si>
  <si>
    <t>36601804949</t>
  </si>
  <si>
    <t>KAŠTEL SUĆURAC</t>
  </si>
  <si>
    <t>FETA PRŠUTA d.o.o.</t>
  </si>
  <si>
    <t>33870972037</t>
  </si>
  <si>
    <t>BRODOmetalurgija</t>
  </si>
  <si>
    <t>31353718090</t>
  </si>
  <si>
    <t>MATERIJAL I DIJELOVI ZA TEKUĆE I INVESTICIJSKO ODRŽAVANJE</t>
  </si>
  <si>
    <t>COMMO D.O.O.</t>
  </si>
  <si>
    <t>31146223505</t>
  </si>
  <si>
    <t>52100 PULA</t>
  </si>
  <si>
    <t>ŠKOLA ZA TURIZAM, UGOSTITELJSTVO I TRGOVINU PULA</t>
  </si>
  <si>
    <t>30822226445</t>
  </si>
  <si>
    <t>PULA</t>
  </si>
  <si>
    <t>A1 HRVATSKA D.O.O.</t>
  </si>
  <si>
    <t>29524210204</t>
  </si>
  <si>
    <t>Intertravel</t>
  </si>
  <si>
    <t>29151912126</t>
  </si>
  <si>
    <t>44321 Banova Jaruga</t>
  </si>
  <si>
    <t>PEKARNA PEČJAK INT d.o.o.</t>
  </si>
  <si>
    <t>28066578315</t>
  </si>
  <si>
    <t>STUDENTSKI CENTAR SPLIT</t>
  </si>
  <si>
    <t>25975412650</t>
  </si>
  <si>
    <t>CORONA COPY</t>
  </si>
  <si>
    <t>23495584640</t>
  </si>
  <si>
    <t>VIVAT FINA VINA d.o.o.</t>
  </si>
  <si>
    <t>22847118886</t>
  </si>
  <si>
    <t>VIV@INFO</t>
  </si>
  <si>
    <t>22361751585</t>
  </si>
  <si>
    <t>PRO ELKOM</t>
  </si>
  <si>
    <t>21538463653</t>
  </si>
  <si>
    <t>MILENIJ D.O.O.</t>
  </si>
  <si>
    <t>21487266767</t>
  </si>
  <si>
    <t>40000 ČAKOVEC</t>
  </si>
  <si>
    <t>Apfel d.o.o.</t>
  </si>
  <si>
    <t>20939574622</t>
  </si>
  <si>
    <t>Makarska</t>
  </si>
  <si>
    <t>NET SYSTEMS d.o.o.</t>
  </si>
  <si>
    <t>18663470348</t>
  </si>
  <si>
    <t>T.U.O. QUICK VL. VISKOVIĆ RANKO</t>
  </si>
  <si>
    <t>16680644461</t>
  </si>
  <si>
    <t>BA-COM TRGOVINA</t>
  </si>
  <si>
    <t>15270184486</t>
  </si>
  <si>
    <t>ŽRNOVNICA 21251</t>
  </si>
  <si>
    <t>CENTAURUS</t>
  </si>
  <si>
    <t>12918072739</t>
  </si>
  <si>
    <t>vagros split d.o.o.</t>
  </si>
  <si>
    <t>12392876441</t>
  </si>
  <si>
    <t>Z-EL d.o.o.</t>
  </si>
  <si>
    <t>11374156664</t>
  </si>
  <si>
    <t>10360 SESVETE</t>
  </si>
  <si>
    <t>NIRS OPREMA D.O.O</t>
  </si>
  <si>
    <t>10703265961</t>
  </si>
  <si>
    <t>Đano trade d.o.o.</t>
  </si>
  <si>
    <t>08723991284</t>
  </si>
  <si>
    <t>Franck d.d.</t>
  </si>
  <si>
    <t>07676693758</t>
  </si>
  <si>
    <t>Hotel Imperial Vodice</t>
  </si>
  <si>
    <t>06819473304</t>
  </si>
  <si>
    <t>Šibenik</t>
  </si>
  <si>
    <t xml:space="preserve">SLUŽBENA PUTOVANJA                                                                                                                                    </t>
  </si>
  <si>
    <t>VIVID ORIGINAL turistička agencija d.o.o.</t>
  </si>
  <si>
    <t>05821545022</t>
  </si>
  <si>
    <t>ELECTRONIC SECURITY d.o.o.</t>
  </si>
  <si>
    <t>03489581187</t>
  </si>
  <si>
    <t>TOMMY d.o.o.</t>
  </si>
  <si>
    <t>00278260010</t>
  </si>
  <si>
    <t>TRAVELSCAPE LLC</t>
  </si>
  <si>
    <t>-</t>
  </si>
  <si>
    <t>Springfield</t>
  </si>
  <si>
    <t xml:space="preserve">PLAĆE ZA REDOVAN RAD                                                                                                                                  </t>
  </si>
  <si>
    <t>ČLANARINE</t>
  </si>
  <si>
    <t>Sveukupno:</t>
  </si>
  <si>
    <t>Državni proračun RH</t>
  </si>
  <si>
    <t>18683136487</t>
  </si>
  <si>
    <t>PRISTOJBE I NAKNADE ZA NEZAPOŠLJAVANJE INVALIDA</t>
  </si>
  <si>
    <t>HPB</t>
  </si>
  <si>
    <t>87939104207</t>
  </si>
  <si>
    <t>OTPLATA KREDITA OD FINANCIJSKIH INSTITUCIJA</t>
  </si>
  <si>
    <t>HGK</t>
  </si>
  <si>
    <t>85167032587</t>
  </si>
  <si>
    <t>Ukupno za kategoriju 1:</t>
  </si>
  <si>
    <t>OSTALI RASHODI ZA ZAPOSLENE</t>
  </si>
  <si>
    <t xml:space="preserve">DOPRINOSI                                                                                                      </t>
  </si>
  <si>
    <t>UGOVORI O DJELU</t>
  </si>
  <si>
    <t>SLUŽBENA PUTOVANJA</t>
  </si>
  <si>
    <t>NAKNADE ZA PRIJEVOZ</t>
  </si>
  <si>
    <t>UČENIČKI SERVIS</t>
  </si>
  <si>
    <t>Ukupno za kategoriju 2:</t>
  </si>
  <si>
    <t>UREDSKI MATERIJAL</t>
  </si>
  <si>
    <t>ZATEZNE KAMATE</t>
  </si>
  <si>
    <t>BANKARSKE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</si>
</sst>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(* #,##0.00_);_(* \(#,##0.00\);_(* &quot;-&quot;??_);_(@_)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10" xfId="0" applyBorder="1" applyAlignment="1">
      <alignment horizontal="left" vertical="top"/>
    </xf>
    <xf numFmtId="49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5" fontId="0" fillId="0" borderId="11" xfId="0" applyNumberFormat="1" applyBorder="1" applyAlignment="1">
      <alignment horizontal="right" vertical="top"/>
    </xf>
    <xf numFmtId="0" fontId="0" fillId="0" borderId="11" xfId="0" applyBorder="1" applyAlignment="1">
      <alignment horizontal="left" vertical="center"/>
    </xf>
    <xf numFmtId="0" fontId="5" fillId="0" borderId="6" xfId="0" applyFont="1" applyBorder="1"/>
    <xf numFmtId="0" fontId="1" fillId="0" borderId="12" xfId="0" applyFont="1" applyBorder="1" applyAlignment="1">
      <alignment horizontal="left" vertical="top"/>
    </xf>
    <xf numFmtId="165" fontId="1" fillId="0" borderId="4" xfId="0" applyNumberFormat="1" applyFont="1" applyBorder="1" applyAlignment="1">
      <alignment horizontal="right" vertical="top"/>
    </xf>
    <xf numFmtId="0" fontId="5" fillId="0" borderId="5" xfId="0" applyFont="1" applyBorder="1"/>
    <xf numFmtId="164" fontId="0" fillId="0" borderId="0" xfId="0" applyNumberFormat="1" applyAlignment="1">
      <alignment horizontal="left" vertical="center"/>
    </xf>
    <xf numFmtId="164" fontId="1" fillId="0" borderId="4" xfId="0" applyNumberFormat="1" applyFont="1" applyBorder="1" applyAlignment="1">
      <alignment vertical="top"/>
    </xf>
    <xf numFmtId="0" fontId="0" fillId="0" borderId="10" xfId="0" applyBorder="1" applyAlignment="1">
      <alignment horizontal="left" vertical="center"/>
    </xf>
    <xf numFmtId="165" fontId="0" fillId="0" borderId="11" xfId="0" applyNumberForma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horizontal="right" vertical="center"/>
    </xf>
    <xf numFmtId="0" fontId="1" fillId="4" borderId="13" xfId="0" applyFont="1" applyFill="1" applyBorder="1" applyAlignment="1">
      <alignment horizontal="left" vertical="top"/>
    </xf>
    <xf numFmtId="164" fontId="1" fillId="0" borderId="13" xfId="0" applyNumberFormat="1" applyFont="1" applyBorder="1" applyAlignment="1">
      <alignment horizontal="right" vertical="center"/>
    </xf>
    <xf numFmtId="165" fontId="0" fillId="0" borderId="14" xfId="0" applyNumberFormat="1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5" fillId="0" borderId="16" xfId="0" applyFont="1" applyBorder="1"/>
    <xf numFmtId="165" fontId="0" fillId="0" borderId="17" xfId="0" applyNumberFormat="1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5" fillId="0" borderId="19" xfId="0" applyFont="1" applyBorder="1"/>
    <xf numFmtId="0" fontId="1" fillId="4" borderId="8" xfId="0" applyFont="1" applyFill="1" applyBorder="1" applyAlignment="1">
      <alignment horizontal="left" vertical="center"/>
    </xf>
    <xf numFmtId="49" fontId="0" fillId="4" borderId="8" xfId="0" applyNumberForma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164" fontId="1" fillId="4" borderId="13" xfId="0" applyNumberFormat="1" applyFont="1" applyFill="1" applyBorder="1" applyAlignment="1">
      <alignment horizontal="right" vertical="center"/>
    </xf>
    <xf numFmtId="0" fontId="0" fillId="4" borderId="8" xfId="0" applyFill="1" applyBorder="1" applyAlignment="1">
      <alignment horizontal="left" vertical="center"/>
    </xf>
    <xf numFmtId="0" fontId="0" fillId="4" borderId="9" xfId="0" applyFill="1" applyBorder="1"/>
    <xf numFmtId="164" fontId="0" fillId="0" borderId="17" xfId="0" applyNumberFormat="1" applyBorder="1" applyAlignment="1">
      <alignment vertical="center"/>
    </xf>
    <xf numFmtId="164" fontId="1" fillId="0" borderId="13" xfId="0" applyNumberFormat="1" applyFont="1" applyBorder="1" applyAlignment="1">
      <alignment horizontal="right" vertical="top"/>
    </xf>
    <xf numFmtId="0" fontId="0" fillId="0" borderId="0" xfId="0" applyFill="1" applyBorder="1" applyAlignment="1">
      <alignment horizontal="left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right" vertical="center"/>
    </xf>
    <xf numFmtId="0" fontId="0" fillId="0" borderId="0" xfId="0" applyFill="1" applyBorder="1"/>
    <xf numFmtId="164" fontId="0" fillId="0" borderId="0" xfId="0" applyNumberForma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0"/>
  <sheetViews>
    <sheetView tabSelected="1" topLeftCell="A179" zoomScaleNormal="100" workbookViewId="0">
      <selection activeCell="F113" sqref="F11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14186.94</v>
      </c>
      <c r="E7" s="10">
        <v>3220</v>
      </c>
      <c r="F7" s="9" t="s">
        <v>42</v>
      </c>
      <c r="G7" s="20" t="s">
        <v>13</v>
      </c>
    </row>
    <row r="8" spans="1:7" ht="27" customHeight="1" thickBot="1" x14ac:dyDescent="0.3">
      <c r="A8" s="21" t="s">
        <v>14</v>
      </c>
      <c r="B8" s="22"/>
      <c r="C8" s="23"/>
      <c r="D8" s="24">
        <f>SUM(D7:D7)</f>
        <v>14186.94</v>
      </c>
      <c r="E8" s="23"/>
      <c r="F8" s="25"/>
      <c r="G8" s="26"/>
    </row>
    <row r="9" spans="1:7" x14ac:dyDescent="0.25">
      <c r="A9" s="9" t="s">
        <v>15</v>
      </c>
      <c r="B9" s="14" t="s">
        <v>16</v>
      </c>
      <c r="C9" s="10" t="s">
        <v>17</v>
      </c>
      <c r="D9" s="18">
        <v>2437.5</v>
      </c>
      <c r="E9" s="10">
        <v>3237</v>
      </c>
      <c r="F9" s="9" t="s">
        <v>18</v>
      </c>
      <c r="G9" s="27" t="s">
        <v>13</v>
      </c>
    </row>
    <row r="10" spans="1:7" ht="27" customHeight="1" thickBot="1" x14ac:dyDescent="0.3">
      <c r="A10" s="21" t="s">
        <v>14</v>
      </c>
      <c r="B10" s="22"/>
      <c r="C10" s="23"/>
      <c r="D10" s="24">
        <f>SUM(D9:D9)</f>
        <v>2437.5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50.63</v>
      </c>
      <c r="E11" s="10">
        <v>3221</v>
      </c>
      <c r="F11" s="9" t="s">
        <v>22</v>
      </c>
      <c r="G11" s="27" t="s">
        <v>13</v>
      </c>
    </row>
    <row r="12" spans="1:7" ht="27" customHeight="1" thickBot="1" x14ac:dyDescent="0.3">
      <c r="A12" s="21" t="s">
        <v>14</v>
      </c>
      <c r="B12" s="22"/>
      <c r="C12" s="23"/>
      <c r="D12" s="24">
        <f>SUM(D11:D11)</f>
        <v>50.63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17.760000000000002</v>
      </c>
      <c r="E13" s="10">
        <v>3222</v>
      </c>
      <c r="F13" s="9" t="s">
        <v>26</v>
      </c>
      <c r="G13" s="27" t="s">
        <v>13</v>
      </c>
    </row>
    <row r="14" spans="1:7" x14ac:dyDescent="0.25">
      <c r="A14" s="9"/>
      <c r="B14" s="14"/>
      <c r="C14" s="10"/>
      <c r="D14" s="18">
        <v>96.73</v>
      </c>
      <c r="E14" s="10">
        <v>3228</v>
      </c>
      <c r="F14" s="9" t="s">
        <v>26</v>
      </c>
      <c r="G14" s="28" t="s">
        <v>13</v>
      </c>
    </row>
    <row r="15" spans="1:7" ht="27" customHeight="1" thickBot="1" x14ac:dyDescent="0.3">
      <c r="A15" s="21" t="s">
        <v>14</v>
      </c>
      <c r="B15" s="22"/>
      <c r="C15" s="23"/>
      <c r="D15" s="24">
        <f>SUM(D13:D14)</f>
        <v>114.49000000000001</v>
      </c>
      <c r="E15" s="23"/>
      <c r="F15" s="25"/>
      <c r="G15" s="26"/>
    </row>
    <row r="16" spans="1:7" x14ac:dyDescent="0.25">
      <c r="A16" s="9" t="s">
        <v>27</v>
      </c>
      <c r="B16" s="14" t="s">
        <v>28</v>
      </c>
      <c r="C16" s="10" t="s">
        <v>29</v>
      </c>
      <c r="D16" s="18">
        <v>1290</v>
      </c>
      <c r="E16" s="10">
        <v>3228</v>
      </c>
      <c r="F16" s="9" t="s">
        <v>42</v>
      </c>
      <c r="G16" s="27" t="s">
        <v>13</v>
      </c>
    </row>
    <row r="17" spans="1:7" ht="27" customHeight="1" thickBot="1" x14ac:dyDescent="0.3">
      <c r="A17" s="21" t="s">
        <v>14</v>
      </c>
      <c r="B17" s="22"/>
      <c r="C17" s="23"/>
      <c r="D17" s="24">
        <f>SUM(D16:D16)</f>
        <v>1290</v>
      </c>
      <c r="E17" s="23"/>
      <c r="F17" s="25"/>
      <c r="G17" s="26"/>
    </row>
    <row r="18" spans="1:7" x14ac:dyDescent="0.25">
      <c r="A18" s="9" t="s">
        <v>30</v>
      </c>
      <c r="B18" s="14" t="s">
        <v>31</v>
      </c>
      <c r="C18" s="10" t="s">
        <v>32</v>
      </c>
      <c r="D18" s="18">
        <v>1629.6</v>
      </c>
      <c r="E18" s="10">
        <v>3228</v>
      </c>
      <c r="F18" s="9" t="s">
        <v>26</v>
      </c>
      <c r="G18" s="27" t="s">
        <v>13</v>
      </c>
    </row>
    <row r="19" spans="1:7" ht="27" customHeight="1" thickBot="1" x14ac:dyDescent="0.3">
      <c r="A19" s="21" t="s">
        <v>14</v>
      </c>
      <c r="B19" s="22"/>
      <c r="C19" s="23"/>
      <c r="D19" s="24">
        <f>SUM(D18:D18)</f>
        <v>1629.6</v>
      </c>
      <c r="E19" s="23"/>
      <c r="F19" s="25"/>
      <c r="G19" s="26"/>
    </row>
    <row r="20" spans="1:7" x14ac:dyDescent="0.25">
      <c r="A20" s="9" t="s">
        <v>33</v>
      </c>
      <c r="B20" s="14" t="s">
        <v>34</v>
      </c>
      <c r="C20" s="10" t="s">
        <v>17</v>
      </c>
      <c r="D20" s="18">
        <v>93.18</v>
      </c>
      <c r="E20" s="10">
        <v>3222</v>
      </c>
      <c r="F20" s="9" t="s">
        <v>26</v>
      </c>
      <c r="G20" s="27" t="s">
        <v>13</v>
      </c>
    </row>
    <row r="21" spans="1:7" ht="27" customHeight="1" thickBot="1" x14ac:dyDescent="0.3">
      <c r="A21" s="21" t="s">
        <v>14</v>
      </c>
      <c r="B21" s="22"/>
      <c r="C21" s="23"/>
      <c r="D21" s="24">
        <f>SUM(D20:D20)</f>
        <v>93.18</v>
      </c>
      <c r="E21" s="23"/>
      <c r="F21" s="25"/>
      <c r="G21" s="26"/>
    </row>
    <row r="22" spans="1:7" x14ac:dyDescent="0.25">
      <c r="A22" s="9" t="s">
        <v>35</v>
      </c>
      <c r="B22" s="14" t="s">
        <v>36</v>
      </c>
      <c r="C22" s="10" t="s">
        <v>37</v>
      </c>
      <c r="D22" s="18">
        <v>940</v>
      </c>
      <c r="E22" s="10">
        <v>3231</v>
      </c>
      <c r="F22" s="9" t="s">
        <v>38</v>
      </c>
      <c r="G22" s="27" t="s">
        <v>13</v>
      </c>
    </row>
    <row r="23" spans="1:7" ht="27" customHeight="1" thickBot="1" x14ac:dyDescent="0.3">
      <c r="A23" s="21" t="s">
        <v>14</v>
      </c>
      <c r="B23" s="22"/>
      <c r="C23" s="23"/>
      <c r="D23" s="24">
        <f>SUM(D22:D22)</f>
        <v>940</v>
      </c>
      <c r="E23" s="23"/>
      <c r="F23" s="25"/>
      <c r="G23" s="26"/>
    </row>
    <row r="24" spans="1:7" x14ac:dyDescent="0.25">
      <c r="A24" s="9" t="s">
        <v>39</v>
      </c>
      <c r="B24" s="14" t="s">
        <v>40</v>
      </c>
      <c r="C24" s="10" t="s">
        <v>41</v>
      </c>
      <c r="D24" s="18">
        <v>60.6</v>
      </c>
      <c r="E24" s="10">
        <v>3299</v>
      </c>
      <c r="F24" s="9" t="s">
        <v>26</v>
      </c>
      <c r="G24" s="27" t="s">
        <v>13</v>
      </c>
    </row>
    <row r="25" spans="1:7" ht="27" customHeight="1" thickBot="1" x14ac:dyDescent="0.3">
      <c r="A25" s="21" t="s">
        <v>14</v>
      </c>
      <c r="B25" s="22"/>
      <c r="C25" s="23"/>
      <c r="D25" s="24">
        <f>SUM(D24:D24)</f>
        <v>60.6</v>
      </c>
      <c r="E25" s="23"/>
      <c r="F25" s="25"/>
      <c r="G25" s="26"/>
    </row>
    <row r="26" spans="1:7" x14ac:dyDescent="0.25">
      <c r="A26" s="9" t="s">
        <v>43</v>
      </c>
      <c r="B26" s="14" t="s">
        <v>44</v>
      </c>
      <c r="C26" s="10" t="s">
        <v>45</v>
      </c>
      <c r="D26" s="18">
        <v>56.08</v>
      </c>
      <c r="E26" s="10">
        <v>3299</v>
      </c>
      <c r="F26" s="9" t="s">
        <v>42</v>
      </c>
      <c r="G26" s="27" t="s">
        <v>13</v>
      </c>
    </row>
    <row r="27" spans="1:7" ht="27" customHeight="1" thickBot="1" x14ac:dyDescent="0.3">
      <c r="A27" s="21" t="s">
        <v>14</v>
      </c>
      <c r="B27" s="22"/>
      <c r="C27" s="23"/>
      <c r="D27" s="24">
        <f>SUM(D26:D26)</f>
        <v>56.08</v>
      </c>
      <c r="E27" s="23"/>
      <c r="F27" s="25"/>
      <c r="G27" s="26"/>
    </row>
    <row r="28" spans="1:7" x14ac:dyDescent="0.25">
      <c r="A28" s="9" t="s">
        <v>46</v>
      </c>
      <c r="B28" s="14" t="s">
        <v>47</v>
      </c>
      <c r="C28" s="10" t="s">
        <v>48</v>
      </c>
      <c r="D28" s="18">
        <v>218.75</v>
      </c>
      <c r="E28" s="10">
        <v>3232</v>
      </c>
      <c r="F28" s="9" t="s">
        <v>49</v>
      </c>
      <c r="G28" s="27" t="s">
        <v>13</v>
      </c>
    </row>
    <row r="29" spans="1:7" ht="27" customHeight="1" thickBot="1" x14ac:dyDescent="0.3">
      <c r="A29" s="21" t="s">
        <v>14</v>
      </c>
      <c r="B29" s="22"/>
      <c r="C29" s="23"/>
      <c r="D29" s="24">
        <f>SUM(D28:D28)</f>
        <v>218.75</v>
      </c>
      <c r="E29" s="23"/>
      <c r="F29" s="25"/>
      <c r="G29" s="26"/>
    </row>
    <row r="30" spans="1:7" x14ac:dyDescent="0.25">
      <c r="A30" s="9" t="s">
        <v>50</v>
      </c>
      <c r="B30" s="14" t="s">
        <v>51</v>
      </c>
      <c r="C30" s="10" t="s">
        <v>17</v>
      </c>
      <c r="D30" s="18">
        <v>527.65</v>
      </c>
      <c r="E30" s="10">
        <v>3238</v>
      </c>
      <c r="F30" s="9" t="s">
        <v>52</v>
      </c>
      <c r="G30" s="27" t="s">
        <v>13</v>
      </c>
    </row>
    <row r="31" spans="1:7" ht="27" customHeight="1" thickBot="1" x14ac:dyDescent="0.3">
      <c r="A31" s="21" t="s">
        <v>14</v>
      </c>
      <c r="B31" s="22"/>
      <c r="C31" s="23"/>
      <c r="D31" s="24">
        <f>SUM(D30:D30)</f>
        <v>527.65</v>
      </c>
      <c r="E31" s="23"/>
      <c r="F31" s="25"/>
      <c r="G31" s="26"/>
    </row>
    <row r="32" spans="1:7" x14ac:dyDescent="0.25">
      <c r="A32" s="9" t="s">
        <v>53</v>
      </c>
      <c r="B32" s="14" t="s">
        <v>54</v>
      </c>
      <c r="C32" s="10" t="s">
        <v>25</v>
      </c>
      <c r="D32" s="18">
        <v>436.6</v>
      </c>
      <c r="E32" s="10">
        <v>3222</v>
      </c>
      <c r="F32" s="9" t="s">
        <v>26</v>
      </c>
      <c r="G32" s="27" t="s">
        <v>13</v>
      </c>
    </row>
    <row r="33" spans="1:7" ht="27" customHeight="1" thickBot="1" x14ac:dyDescent="0.3">
      <c r="A33" s="21" t="s">
        <v>14</v>
      </c>
      <c r="B33" s="22"/>
      <c r="C33" s="23"/>
      <c r="D33" s="24">
        <f>SUM(D32:D32)</f>
        <v>436.6</v>
      </c>
      <c r="E33" s="23"/>
      <c r="F33" s="25"/>
      <c r="G33" s="26"/>
    </row>
    <row r="34" spans="1:7" x14ac:dyDescent="0.25">
      <c r="A34" s="9" t="s">
        <v>55</v>
      </c>
      <c r="B34" s="14" t="s">
        <v>56</v>
      </c>
      <c r="C34" s="10" t="s">
        <v>57</v>
      </c>
      <c r="D34" s="18">
        <v>5568.85</v>
      </c>
      <c r="E34" s="10">
        <v>3228</v>
      </c>
      <c r="F34" s="9" t="s">
        <v>42</v>
      </c>
      <c r="G34" s="27" t="s">
        <v>13</v>
      </c>
    </row>
    <row r="35" spans="1:7" ht="27" customHeight="1" thickBot="1" x14ac:dyDescent="0.3">
      <c r="A35" s="21" t="s">
        <v>14</v>
      </c>
      <c r="B35" s="22"/>
      <c r="C35" s="23"/>
      <c r="D35" s="24">
        <f>SUM(D34:D34)</f>
        <v>5568.85</v>
      </c>
      <c r="E35" s="23"/>
      <c r="F35" s="25"/>
      <c r="G35" s="26"/>
    </row>
    <row r="36" spans="1:7" x14ac:dyDescent="0.25">
      <c r="A36" s="9" t="s">
        <v>58</v>
      </c>
      <c r="B36" s="14" t="s">
        <v>59</v>
      </c>
      <c r="C36" s="10" t="s">
        <v>60</v>
      </c>
      <c r="D36" s="18">
        <v>215.17</v>
      </c>
      <c r="E36" s="10">
        <v>3228</v>
      </c>
      <c r="F36" s="9" t="s">
        <v>42</v>
      </c>
      <c r="G36" s="27" t="s">
        <v>13</v>
      </c>
    </row>
    <row r="37" spans="1:7" ht="27" customHeight="1" thickBot="1" x14ac:dyDescent="0.3">
      <c r="A37" s="21" t="s">
        <v>14</v>
      </c>
      <c r="B37" s="22"/>
      <c r="C37" s="23"/>
      <c r="D37" s="24">
        <f>SUM(D36:D36)</f>
        <v>215.17</v>
      </c>
      <c r="E37" s="23"/>
      <c r="F37" s="25"/>
      <c r="G37" s="26"/>
    </row>
    <row r="38" spans="1:7" x14ac:dyDescent="0.25">
      <c r="A38" s="9" t="s">
        <v>61</v>
      </c>
      <c r="B38" s="14" t="s">
        <v>62</v>
      </c>
      <c r="C38" s="10" t="s">
        <v>17</v>
      </c>
      <c r="D38" s="18">
        <v>200</v>
      </c>
      <c r="E38" s="10">
        <v>3222</v>
      </c>
      <c r="F38" s="9" t="s">
        <v>26</v>
      </c>
      <c r="G38" s="27" t="s">
        <v>13</v>
      </c>
    </row>
    <row r="39" spans="1:7" ht="27" customHeight="1" thickBot="1" x14ac:dyDescent="0.3">
      <c r="A39" s="21" t="s">
        <v>14</v>
      </c>
      <c r="B39" s="22"/>
      <c r="C39" s="23"/>
      <c r="D39" s="24">
        <f>SUM(D38:D38)</f>
        <v>200</v>
      </c>
      <c r="E39" s="23"/>
      <c r="F39" s="25"/>
      <c r="G39" s="26"/>
    </row>
    <row r="40" spans="1:7" x14ac:dyDescent="0.25">
      <c r="A40" s="9" t="s">
        <v>63</v>
      </c>
      <c r="B40" s="14" t="s">
        <v>64</v>
      </c>
      <c r="C40" s="10" t="s">
        <v>37</v>
      </c>
      <c r="D40" s="18">
        <v>1462.5</v>
      </c>
      <c r="E40" s="10">
        <v>3232</v>
      </c>
      <c r="F40" s="9" t="s">
        <v>49</v>
      </c>
      <c r="G40" s="27" t="s">
        <v>13</v>
      </c>
    </row>
    <row r="41" spans="1:7" ht="27" customHeight="1" thickBot="1" x14ac:dyDescent="0.3">
      <c r="A41" s="21" t="s">
        <v>14</v>
      </c>
      <c r="B41" s="22"/>
      <c r="C41" s="23"/>
      <c r="D41" s="24">
        <f>SUM(D40:D40)</f>
        <v>1462.5</v>
      </c>
      <c r="E41" s="23"/>
      <c r="F41" s="25"/>
      <c r="G41" s="26"/>
    </row>
    <row r="42" spans="1:7" x14ac:dyDescent="0.25">
      <c r="A42" s="9" t="s">
        <v>65</v>
      </c>
      <c r="B42" s="14" t="s">
        <v>66</v>
      </c>
      <c r="C42" s="10" t="s">
        <v>17</v>
      </c>
      <c r="D42" s="18">
        <v>150</v>
      </c>
      <c r="E42" s="10">
        <v>3236</v>
      </c>
      <c r="F42" s="9" t="s">
        <v>67</v>
      </c>
      <c r="G42" s="27" t="s">
        <v>13</v>
      </c>
    </row>
    <row r="43" spans="1:7" ht="27" customHeight="1" thickBot="1" x14ac:dyDescent="0.3">
      <c r="A43" s="21" t="s">
        <v>14</v>
      </c>
      <c r="B43" s="22"/>
      <c r="C43" s="23"/>
      <c r="D43" s="24">
        <f>SUM(D42:D42)</f>
        <v>150</v>
      </c>
      <c r="E43" s="23"/>
      <c r="F43" s="25"/>
      <c r="G43" s="26"/>
    </row>
    <row r="44" spans="1:7" x14ac:dyDescent="0.25">
      <c r="A44" s="9" t="s">
        <v>68</v>
      </c>
      <c r="B44" s="14" t="s">
        <v>69</v>
      </c>
      <c r="C44" s="10" t="s">
        <v>17</v>
      </c>
      <c r="D44" s="18">
        <v>52.5</v>
      </c>
      <c r="E44" s="10">
        <v>3221</v>
      </c>
      <c r="F44" s="9" t="s">
        <v>22</v>
      </c>
      <c r="G44" s="27" t="s">
        <v>13</v>
      </c>
    </row>
    <row r="45" spans="1:7" ht="27" customHeight="1" thickBot="1" x14ac:dyDescent="0.3">
      <c r="A45" s="21" t="s">
        <v>14</v>
      </c>
      <c r="B45" s="22"/>
      <c r="C45" s="23"/>
      <c r="D45" s="24">
        <f>SUM(D44:D44)</f>
        <v>52.5</v>
      </c>
      <c r="E45" s="23"/>
      <c r="F45" s="25"/>
      <c r="G45" s="26"/>
    </row>
    <row r="46" spans="1:7" x14ac:dyDescent="0.25">
      <c r="A46" s="9" t="s">
        <v>70</v>
      </c>
      <c r="B46" s="14" t="s">
        <v>71</v>
      </c>
      <c r="C46" s="10" t="s">
        <v>72</v>
      </c>
      <c r="D46" s="18">
        <v>139.93</v>
      </c>
      <c r="E46" s="10">
        <v>3228</v>
      </c>
      <c r="F46" s="9" t="s">
        <v>42</v>
      </c>
      <c r="G46" s="27" t="s">
        <v>13</v>
      </c>
    </row>
    <row r="47" spans="1:7" ht="27" customHeight="1" thickBot="1" x14ac:dyDescent="0.3">
      <c r="A47" s="21" t="s">
        <v>14</v>
      </c>
      <c r="B47" s="22"/>
      <c r="C47" s="23"/>
      <c r="D47" s="24">
        <f>SUM(D46:D46)</f>
        <v>139.93</v>
      </c>
      <c r="E47" s="23"/>
      <c r="F47" s="25"/>
      <c r="G47" s="26"/>
    </row>
    <row r="48" spans="1:7" x14ac:dyDescent="0.25">
      <c r="A48" s="9" t="s">
        <v>73</v>
      </c>
      <c r="B48" s="14" t="s">
        <v>74</v>
      </c>
      <c r="C48" s="10" t="s">
        <v>45</v>
      </c>
      <c r="D48" s="18">
        <v>106.88</v>
      </c>
      <c r="E48" s="10">
        <v>3233</v>
      </c>
      <c r="F48" s="9" t="s">
        <v>75</v>
      </c>
      <c r="G48" s="27" t="s">
        <v>13</v>
      </c>
    </row>
    <row r="49" spans="1:7" ht="27" customHeight="1" thickBot="1" x14ac:dyDescent="0.3">
      <c r="A49" s="21" t="s">
        <v>14</v>
      </c>
      <c r="B49" s="22"/>
      <c r="C49" s="23"/>
      <c r="D49" s="24">
        <f>SUM(D48:D48)</f>
        <v>106.88</v>
      </c>
      <c r="E49" s="23"/>
      <c r="F49" s="25"/>
      <c r="G49" s="26"/>
    </row>
    <row r="50" spans="1:7" x14ac:dyDescent="0.25">
      <c r="A50" s="9" t="s">
        <v>76</v>
      </c>
      <c r="B50" s="14" t="s">
        <v>77</v>
      </c>
      <c r="C50" s="10" t="s">
        <v>25</v>
      </c>
      <c r="D50" s="18">
        <v>42</v>
      </c>
      <c r="E50" s="10">
        <v>3222</v>
      </c>
      <c r="F50" s="9" t="s">
        <v>26</v>
      </c>
      <c r="G50" s="27" t="s">
        <v>13</v>
      </c>
    </row>
    <row r="51" spans="1:7" ht="27" customHeight="1" thickBot="1" x14ac:dyDescent="0.3">
      <c r="A51" s="21" t="s">
        <v>14</v>
      </c>
      <c r="B51" s="22"/>
      <c r="C51" s="23"/>
      <c r="D51" s="24">
        <f>SUM(D50:D50)</f>
        <v>42</v>
      </c>
      <c r="E51" s="23"/>
      <c r="F51" s="25"/>
      <c r="G51" s="26"/>
    </row>
    <row r="52" spans="1:7" x14ac:dyDescent="0.25">
      <c r="A52" s="9" t="s">
        <v>78</v>
      </c>
      <c r="B52" s="14" t="s">
        <v>79</v>
      </c>
      <c r="C52" s="10" t="s">
        <v>80</v>
      </c>
      <c r="D52" s="18">
        <v>93.75</v>
      </c>
      <c r="E52" s="10">
        <v>3239</v>
      </c>
      <c r="F52" s="9" t="s">
        <v>81</v>
      </c>
      <c r="G52" s="27" t="s">
        <v>13</v>
      </c>
    </row>
    <row r="53" spans="1:7" ht="27" customHeight="1" thickBot="1" x14ac:dyDescent="0.3">
      <c r="A53" s="21" t="s">
        <v>14</v>
      </c>
      <c r="B53" s="22"/>
      <c r="C53" s="23"/>
      <c r="D53" s="24">
        <f>SUM(D52:D52)</f>
        <v>93.75</v>
      </c>
      <c r="E53" s="23"/>
      <c r="F53" s="25"/>
      <c r="G53" s="26"/>
    </row>
    <row r="54" spans="1:7" x14ac:dyDescent="0.25">
      <c r="A54" s="9" t="s">
        <v>82</v>
      </c>
      <c r="B54" s="14" t="s">
        <v>83</v>
      </c>
      <c r="C54" s="10" t="s">
        <v>37</v>
      </c>
      <c r="D54" s="18">
        <v>1637.46</v>
      </c>
      <c r="E54" s="10">
        <v>3228</v>
      </c>
      <c r="F54" s="9" t="s">
        <v>26</v>
      </c>
      <c r="G54" s="27" t="s">
        <v>13</v>
      </c>
    </row>
    <row r="55" spans="1:7" ht="27" customHeight="1" thickBot="1" x14ac:dyDescent="0.3">
      <c r="A55" s="21" t="s">
        <v>14</v>
      </c>
      <c r="B55" s="22"/>
      <c r="C55" s="23"/>
      <c r="D55" s="24">
        <f>SUM(D54:D54)</f>
        <v>1637.46</v>
      </c>
      <c r="E55" s="23"/>
      <c r="F55" s="25"/>
      <c r="G55" s="26"/>
    </row>
    <row r="56" spans="1:7" x14ac:dyDescent="0.25">
      <c r="A56" s="9" t="s">
        <v>84</v>
      </c>
      <c r="B56" s="14" t="s">
        <v>85</v>
      </c>
      <c r="C56" s="10" t="s">
        <v>86</v>
      </c>
      <c r="D56" s="18">
        <v>53.98</v>
      </c>
      <c r="E56" s="10">
        <v>3225</v>
      </c>
      <c r="F56" s="9" t="s">
        <v>87</v>
      </c>
      <c r="G56" s="27" t="s">
        <v>13</v>
      </c>
    </row>
    <row r="57" spans="1:7" x14ac:dyDescent="0.25">
      <c r="A57" s="9"/>
      <c r="B57" s="14"/>
      <c r="C57" s="10"/>
      <c r="D57" s="18">
        <v>231.01</v>
      </c>
      <c r="E57" s="10">
        <v>3228</v>
      </c>
      <c r="F57" s="9" t="s">
        <v>42</v>
      </c>
      <c r="G57" s="28" t="s">
        <v>13</v>
      </c>
    </row>
    <row r="58" spans="1:7" ht="27" customHeight="1" thickBot="1" x14ac:dyDescent="0.3">
      <c r="A58" s="21" t="s">
        <v>14</v>
      </c>
      <c r="B58" s="22"/>
      <c r="C58" s="23"/>
      <c r="D58" s="24">
        <f>SUM(D56:D57)</f>
        <v>284.99</v>
      </c>
      <c r="E58" s="23"/>
      <c r="F58" s="25"/>
      <c r="G58" s="26"/>
    </row>
    <row r="59" spans="1:7" x14ac:dyDescent="0.25">
      <c r="A59" s="9" t="s">
        <v>88</v>
      </c>
      <c r="B59" s="14" t="s">
        <v>89</v>
      </c>
      <c r="C59" s="10" t="s">
        <v>37</v>
      </c>
      <c r="D59" s="18">
        <v>30</v>
      </c>
      <c r="E59" s="10">
        <v>3228</v>
      </c>
      <c r="F59" s="9" t="s">
        <v>52</v>
      </c>
      <c r="G59" s="27" t="s">
        <v>13</v>
      </c>
    </row>
    <row r="60" spans="1:7" ht="27" customHeight="1" thickBot="1" x14ac:dyDescent="0.3">
      <c r="A60" s="21" t="s">
        <v>14</v>
      </c>
      <c r="B60" s="22"/>
      <c r="C60" s="23"/>
      <c r="D60" s="24">
        <f>SUM(D59:D59)</f>
        <v>30</v>
      </c>
      <c r="E60" s="23"/>
      <c r="F60" s="25"/>
      <c r="G60" s="26"/>
    </row>
    <row r="61" spans="1:7" x14ac:dyDescent="0.25">
      <c r="A61" s="9" t="s">
        <v>90</v>
      </c>
      <c r="B61" s="14" t="s">
        <v>91</v>
      </c>
      <c r="C61" s="10" t="s">
        <v>25</v>
      </c>
      <c r="D61" s="18">
        <v>95.74</v>
      </c>
      <c r="E61" s="10">
        <v>3228</v>
      </c>
      <c r="F61" s="9" t="s">
        <v>42</v>
      </c>
      <c r="G61" s="27" t="s">
        <v>13</v>
      </c>
    </row>
    <row r="62" spans="1:7" ht="27" customHeight="1" thickBot="1" x14ac:dyDescent="0.3">
      <c r="A62" s="21" t="s">
        <v>14</v>
      </c>
      <c r="B62" s="22"/>
      <c r="C62" s="23"/>
      <c r="D62" s="24">
        <f>SUM(D61:D61)</f>
        <v>95.74</v>
      </c>
      <c r="E62" s="23"/>
      <c r="F62" s="25"/>
      <c r="G62" s="26"/>
    </row>
    <row r="63" spans="1:7" x14ac:dyDescent="0.25">
      <c r="A63" s="9" t="s">
        <v>92</v>
      </c>
      <c r="B63" s="14" t="s">
        <v>93</v>
      </c>
      <c r="C63" s="10" t="s">
        <v>94</v>
      </c>
      <c r="D63" s="18">
        <v>304.73</v>
      </c>
      <c r="E63" s="10">
        <v>3221</v>
      </c>
      <c r="F63" s="9" t="s">
        <v>22</v>
      </c>
      <c r="G63" s="27" t="s">
        <v>13</v>
      </c>
    </row>
    <row r="64" spans="1:7" ht="27" customHeight="1" thickBot="1" x14ac:dyDescent="0.3">
      <c r="A64" s="21" t="s">
        <v>14</v>
      </c>
      <c r="B64" s="22"/>
      <c r="C64" s="23"/>
      <c r="D64" s="24">
        <f>SUM(D63:D63)</f>
        <v>304.73</v>
      </c>
      <c r="E64" s="23"/>
      <c r="F64" s="25"/>
      <c r="G64" s="26"/>
    </row>
    <row r="65" spans="1:7" x14ac:dyDescent="0.25">
      <c r="A65" s="9" t="s">
        <v>95</v>
      </c>
      <c r="B65" s="14" t="s">
        <v>96</v>
      </c>
      <c r="C65" s="10" t="s">
        <v>97</v>
      </c>
      <c r="D65" s="18">
        <v>223.6</v>
      </c>
      <c r="E65" s="10">
        <v>3213</v>
      </c>
      <c r="F65" s="9" t="s">
        <v>98</v>
      </c>
      <c r="G65" s="27" t="s">
        <v>13</v>
      </c>
    </row>
    <row r="66" spans="1:7" ht="27" customHeight="1" thickBot="1" x14ac:dyDescent="0.3">
      <c r="A66" s="21" t="s">
        <v>14</v>
      </c>
      <c r="B66" s="22"/>
      <c r="C66" s="23"/>
      <c r="D66" s="24">
        <f>SUM(D65:D65)</f>
        <v>223.6</v>
      </c>
      <c r="E66" s="23"/>
      <c r="F66" s="25"/>
      <c r="G66" s="26"/>
    </row>
    <row r="67" spans="1:7" x14ac:dyDescent="0.25">
      <c r="A67" s="9" t="s">
        <v>99</v>
      </c>
      <c r="B67" s="14" t="s">
        <v>100</v>
      </c>
      <c r="C67" s="10" t="s">
        <v>101</v>
      </c>
      <c r="D67" s="18">
        <v>418.08</v>
      </c>
      <c r="E67" s="10">
        <v>3235</v>
      </c>
      <c r="F67" s="9" t="s">
        <v>102</v>
      </c>
      <c r="G67" s="27" t="s">
        <v>13</v>
      </c>
    </row>
    <row r="68" spans="1:7" ht="27" customHeight="1" thickBot="1" x14ac:dyDescent="0.3">
      <c r="A68" s="21" t="s">
        <v>14</v>
      </c>
      <c r="B68" s="22"/>
      <c r="C68" s="23"/>
      <c r="D68" s="24">
        <f>SUM(D67:D67)</f>
        <v>418.08</v>
      </c>
      <c r="E68" s="23"/>
      <c r="F68" s="25"/>
      <c r="G68" s="26"/>
    </row>
    <row r="69" spans="1:7" x14ac:dyDescent="0.25">
      <c r="A69" s="9" t="s">
        <v>103</v>
      </c>
      <c r="B69" s="14" t="s">
        <v>104</v>
      </c>
      <c r="C69" s="10" t="s">
        <v>45</v>
      </c>
      <c r="D69" s="18">
        <v>693.66</v>
      </c>
      <c r="E69" s="10">
        <v>3222</v>
      </c>
      <c r="F69" s="9" t="s">
        <v>26</v>
      </c>
      <c r="G69" s="27" t="s">
        <v>13</v>
      </c>
    </row>
    <row r="70" spans="1:7" x14ac:dyDescent="0.25">
      <c r="A70" s="9"/>
      <c r="B70" s="14"/>
      <c r="C70" s="10"/>
      <c r="D70" s="18">
        <v>11379.41</v>
      </c>
      <c r="E70" s="10">
        <v>3228</v>
      </c>
      <c r="F70" s="9" t="s">
        <v>26</v>
      </c>
      <c r="G70" s="28" t="s">
        <v>13</v>
      </c>
    </row>
    <row r="71" spans="1:7" ht="27" customHeight="1" thickBot="1" x14ac:dyDescent="0.3">
      <c r="A71" s="21" t="s">
        <v>14</v>
      </c>
      <c r="B71" s="22"/>
      <c r="C71" s="23"/>
      <c r="D71" s="24">
        <f>SUM(D69:D70)</f>
        <v>12073.07</v>
      </c>
      <c r="E71" s="23"/>
      <c r="F71" s="25"/>
      <c r="G71" s="26"/>
    </row>
    <row r="72" spans="1:7" x14ac:dyDescent="0.25">
      <c r="A72" s="9" t="s">
        <v>105</v>
      </c>
      <c r="B72" s="14" t="s">
        <v>106</v>
      </c>
      <c r="C72" s="10" t="s">
        <v>107</v>
      </c>
      <c r="D72" s="18">
        <v>292.75</v>
      </c>
      <c r="E72" s="10">
        <v>3228</v>
      </c>
      <c r="F72" s="9" t="s">
        <v>42</v>
      </c>
      <c r="G72" s="27" t="s">
        <v>13</v>
      </c>
    </row>
    <row r="73" spans="1:7" ht="27" customHeight="1" thickBot="1" x14ac:dyDescent="0.3">
      <c r="A73" s="21" t="s">
        <v>14</v>
      </c>
      <c r="B73" s="22"/>
      <c r="C73" s="23"/>
      <c r="D73" s="24">
        <f>SUM(D72:D72)</f>
        <v>292.75</v>
      </c>
      <c r="E73" s="23"/>
      <c r="F73" s="25"/>
      <c r="G73" s="26"/>
    </row>
    <row r="74" spans="1:7" x14ac:dyDescent="0.25">
      <c r="A74" s="9" t="s">
        <v>108</v>
      </c>
      <c r="B74" s="14" t="s">
        <v>109</v>
      </c>
      <c r="C74" s="10" t="s">
        <v>17</v>
      </c>
      <c r="D74" s="18">
        <v>1427.18</v>
      </c>
      <c r="E74" s="10">
        <v>3234</v>
      </c>
      <c r="F74" s="9" t="s">
        <v>110</v>
      </c>
      <c r="G74" s="27" t="s">
        <v>13</v>
      </c>
    </row>
    <row r="75" spans="1:7" ht="27" customHeight="1" thickBot="1" x14ac:dyDescent="0.3">
      <c r="A75" s="21" t="s">
        <v>14</v>
      </c>
      <c r="B75" s="22"/>
      <c r="C75" s="23"/>
      <c r="D75" s="24">
        <f>SUM(D74:D74)</f>
        <v>1427.18</v>
      </c>
      <c r="E75" s="23"/>
      <c r="F75" s="25"/>
      <c r="G75" s="26"/>
    </row>
    <row r="76" spans="1:7" x14ac:dyDescent="0.25">
      <c r="A76" s="9" t="s">
        <v>111</v>
      </c>
      <c r="B76" s="14" t="s">
        <v>112</v>
      </c>
      <c r="C76" s="10" t="s">
        <v>37</v>
      </c>
      <c r="D76" s="18">
        <v>293.39999999999998</v>
      </c>
      <c r="E76" s="10">
        <v>3222</v>
      </c>
      <c r="F76" s="9" t="s">
        <v>26</v>
      </c>
      <c r="G76" s="27" t="s">
        <v>13</v>
      </c>
    </row>
    <row r="77" spans="1:7" ht="27" customHeight="1" thickBot="1" x14ac:dyDescent="0.3">
      <c r="A77" s="21" t="s">
        <v>14</v>
      </c>
      <c r="B77" s="22"/>
      <c r="C77" s="23"/>
      <c r="D77" s="24">
        <f>SUM(D76:D76)</f>
        <v>293.39999999999998</v>
      </c>
      <c r="E77" s="23"/>
      <c r="F77" s="25"/>
      <c r="G77" s="26"/>
    </row>
    <row r="78" spans="1:7" x14ac:dyDescent="0.25">
      <c r="A78" s="9" t="s">
        <v>113</v>
      </c>
      <c r="B78" s="14" t="s">
        <v>114</v>
      </c>
      <c r="C78" s="10" t="s">
        <v>17</v>
      </c>
      <c r="D78" s="18">
        <v>3260</v>
      </c>
      <c r="E78" s="10">
        <v>3231</v>
      </c>
      <c r="F78" s="9" t="s">
        <v>38</v>
      </c>
      <c r="G78" s="27" t="s">
        <v>13</v>
      </c>
    </row>
    <row r="79" spans="1:7" ht="27" customHeight="1" thickBot="1" x14ac:dyDescent="0.3">
      <c r="A79" s="21" t="s">
        <v>14</v>
      </c>
      <c r="B79" s="22"/>
      <c r="C79" s="23"/>
      <c r="D79" s="24">
        <f>SUM(D78:D78)</f>
        <v>3260</v>
      </c>
      <c r="E79" s="23"/>
      <c r="F79" s="25"/>
      <c r="G79" s="26"/>
    </row>
    <row r="80" spans="1:7" x14ac:dyDescent="0.25">
      <c r="A80" s="9" t="s">
        <v>115</v>
      </c>
      <c r="B80" s="14" t="s">
        <v>116</v>
      </c>
      <c r="C80" s="10" t="s">
        <v>25</v>
      </c>
      <c r="D80" s="18">
        <v>25.2</v>
      </c>
      <c r="E80" s="10">
        <v>3222</v>
      </c>
      <c r="F80" s="9" t="s">
        <v>26</v>
      </c>
      <c r="G80" s="27" t="s">
        <v>13</v>
      </c>
    </row>
    <row r="81" spans="1:7" ht="27" customHeight="1" thickBot="1" x14ac:dyDescent="0.3">
      <c r="A81" s="21" t="s">
        <v>14</v>
      </c>
      <c r="B81" s="22"/>
      <c r="C81" s="23"/>
      <c r="D81" s="24">
        <f>SUM(D80:D80)</f>
        <v>25.2</v>
      </c>
      <c r="E81" s="23"/>
      <c r="F81" s="25"/>
      <c r="G81" s="26"/>
    </row>
    <row r="82" spans="1:7" x14ac:dyDescent="0.25">
      <c r="A82" s="9" t="s">
        <v>117</v>
      </c>
      <c r="B82" s="14" t="s">
        <v>118</v>
      </c>
      <c r="C82" s="10" t="s">
        <v>17</v>
      </c>
      <c r="D82" s="18">
        <v>29.11</v>
      </c>
      <c r="E82" s="10">
        <v>3228</v>
      </c>
      <c r="F82" s="9" t="s">
        <v>255</v>
      </c>
      <c r="G82" s="27" t="s">
        <v>13</v>
      </c>
    </row>
    <row r="83" spans="1:7" x14ac:dyDescent="0.25">
      <c r="A83" s="9"/>
      <c r="B83" s="14"/>
      <c r="C83" s="10"/>
      <c r="D83" s="18">
        <v>1439.63</v>
      </c>
      <c r="E83" s="10">
        <v>3439</v>
      </c>
      <c r="F83" s="9" t="s">
        <v>255</v>
      </c>
      <c r="G83" s="28" t="s">
        <v>13</v>
      </c>
    </row>
    <row r="84" spans="1:7" ht="27" customHeight="1" thickBot="1" x14ac:dyDescent="0.3">
      <c r="A84" s="21" t="s">
        <v>14</v>
      </c>
      <c r="B84" s="22"/>
      <c r="C84" s="23"/>
      <c r="D84" s="24">
        <f>SUM(D82:D83)</f>
        <v>1468.74</v>
      </c>
      <c r="E84" s="23"/>
      <c r="F84" s="25"/>
      <c r="G84" s="26"/>
    </row>
    <row r="85" spans="1:7" x14ac:dyDescent="0.25">
      <c r="A85" s="9" t="s">
        <v>119</v>
      </c>
      <c r="B85" s="14" t="s">
        <v>120</v>
      </c>
      <c r="C85" s="10" t="s">
        <v>121</v>
      </c>
      <c r="D85" s="18">
        <v>2250</v>
      </c>
      <c r="E85" s="10">
        <v>3228</v>
      </c>
      <c r="F85" s="9" t="s">
        <v>42</v>
      </c>
      <c r="G85" s="27" t="s">
        <v>13</v>
      </c>
    </row>
    <row r="86" spans="1:7" ht="27" customHeight="1" thickBot="1" x14ac:dyDescent="0.3">
      <c r="A86" s="21" t="s">
        <v>14</v>
      </c>
      <c r="B86" s="22"/>
      <c r="C86" s="23"/>
      <c r="D86" s="24">
        <f>SUM(D85:D85)</f>
        <v>2250</v>
      </c>
      <c r="E86" s="23"/>
      <c r="F86" s="25"/>
      <c r="G86" s="26"/>
    </row>
    <row r="87" spans="1:7" x14ac:dyDescent="0.25">
      <c r="A87" s="9" t="s">
        <v>122</v>
      </c>
      <c r="B87" s="14" t="s">
        <v>123</v>
      </c>
      <c r="C87" s="10" t="s">
        <v>124</v>
      </c>
      <c r="D87" s="18">
        <v>157.46</v>
      </c>
      <c r="E87" s="10">
        <v>3238</v>
      </c>
      <c r="F87" s="9" t="s">
        <v>52</v>
      </c>
      <c r="G87" s="27" t="s">
        <v>13</v>
      </c>
    </row>
    <row r="88" spans="1:7" ht="27" customHeight="1" thickBot="1" x14ac:dyDescent="0.3">
      <c r="A88" s="21" t="s">
        <v>14</v>
      </c>
      <c r="B88" s="22"/>
      <c r="C88" s="23"/>
      <c r="D88" s="24">
        <f>SUM(D87:D87)</f>
        <v>157.46</v>
      </c>
      <c r="E88" s="23"/>
      <c r="F88" s="25"/>
      <c r="G88" s="26"/>
    </row>
    <row r="89" spans="1:7" x14ac:dyDescent="0.25">
      <c r="A89" s="9" t="s">
        <v>125</v>
      </c>
      <c r="B89" s="14" t="s">
        <v>126</v>
      </c>
      <c r="C89" s="10" t="s">
        <v>127</v>
      </c>
      <c r="D89" s="18">
        <v>122.7</v>
      </c>
      <c r="E89" s="10">
        <v>3228</v>
      </c>
      <c r="F89" s="9" t="s">
        <v>42</v>
      </c>
      <c r="G89" s="27" t="s">
        <v>13</v>
      </c>
    </row>
    <row r="90" spans="1:7" ht="27" customHeight="1" thickBot="1" x14ac:dyDescent="0.3">
      <c r="A90" s="21" t="s">
        <v>14</v>
      </c>
      <c r="B90" s="22"/>
      <c r="C90" s="23"/>
      <c r="D90" s="24">
        <f>SUM(D89:D89)</f>
        <v>122.7</v>
      </c>
      <c r="E90" s="23"/>
      <c r="F90" s="25"/>
      <c r="G90" s="26"/>
    </row>
    <row r="91" spans="1:7" x14ac:dyDescent="0.25">
      <c r="A91" s="9" t="s">
        <v>128</v>
      </c>
      <c r="B91" s="14" t="s">
        <v>129</v>
      </c>
      <c r="C91" s="10" t="s">
        <v>37</v>
      </c>
      <c r="D91" s="18">
        <v>1386.21</v>
      </c>
      <c r="E91" s="10">
        <v>3228</v>
      </c>
      <c r="F91" s="9" t="s">
        <v>26</v>
      </c>
      <c r="G91" s="27" t="s">
        <v>13</v>
      </c>
    </row>
    <row r="92" spans="1:7" x14ac:dyDescent="0.25">
      <c r="A92" s="9"/>
      <c r="B92" s="14"/>
      <c r="C92" s="10"/>
      <c r="D92" s="18">
        <v>81.61</v>
      </c>
      <c r="E92" s="10">
        <v>3229</v>
      </c>
      <c r="F92" s="9" t="s">
        <v>26</v>
      </c>
      <c r="G92" s="28" t="s">
        <v>13</v>
      </c>
    </row>
    <row r="93" spans="1:7" ht="27" customHeight="1" thickBot="1" x14ac:dyDescent="0.3">
      <c r="A93" s="21" t="s">
        <v>14</v>
      </c>
      <c r="B93" s="22"/>
      <c r="C93" s="23"/>
      <c r="D93" s="24">
        <f>SUM(D91:D92)</f>
        <v>1467.82</v>
      </c>
      <c r="E93" s="23"/>
      <c r="F93" s="25"/>
      <c r="G93" s="26"/>
    </row>
    <row r="94" spans="1:7" x14ac:dyDescent="0.25">
      <c r="A94" s="9" t="s">
        <v>130</v>
      </c>
      <c r="B94" s="14" t="s">
        <v>131</v>
      </c>
      <c r="C94" s="10" t="s">
        <v>132</v>
      </c>
      <c r="D94" s="18">
        <v>27</v>
      </c>
      <c r="E94" s="10">
        <v>3228</v>
      </c>
      <c r="F94" s="9" t="s">
        <v>42</v>
      </c>
      <c r="G94" s="27" t="s">
        <v>13</v>
      </c>
    </row>
    <row r="95" spans="1:7" ht="27" customHeight="1" thickBot="1" x14ac:dyDescent="0.3">
      <c r="A95" s="21" t="s">
        <v>14</v>
      </c>
      <c r="B95" s="22"/>
      <c r="C95" s="23"/>
      <c r="D95" s="24">
        <f>SUM(D94:D94)</f>
        <v>27</v>
      </c>
      <c r="E95" s="23"/>
      <c r="F95" s="25"/>
      <c r="G95" s="26"/>
    </row>
    <row r="96" spans="1:7" x14ac:dyDescent="0.25">
      <c r="A96" s="9" t="s">
        <v>133</v>
      </c>
      <c r="B96" s="14" t="s">
        <v>134</v>
      </c>
      <c r="C96" s="10" t="s">
        <v>25</v>
      </c>
      <c r="D96" s="18">
        <v>4006.67</v>
      </c>
      <c r="E96" s="10">
        <v>3223</v>
      </c>
      <c r="F96" s="9" t="s">
        <v>135</v>
      </c>
      <c r="G96" s="27" t="s">
        <v>13</v>
      </c>
    </row>
    <row r="97" spans="1:7" ht="27" customHeight="1" thickBot="1" x14ac:dyDescent="0.3">
      <c r="A97" s="21" t="s">
        <v>14</v>
      </c>
      <c r="B97" s="22"/>
      <c r="C97" s="23"/>
      <c r="D97" s="24">
        <f>SUM(D96:D96)</f>
        <v>4006.67</v>
      </c>
      <c r="E97" s="23"/>
      <c r="F97" s="25"/>
      <c r="G97" s="26"/>
    </row>
    <row r="98" spans="1:7" x14ac:dyDescent="0.25">
      <c r="A98" s="9" t="s">
        <v>136</v>
      </c>
      <c r="B98" s="14" t="s">
        <v>137</v>
      </c>
      <c r="C98" s="10" t="s">
        <v>17</v>
      </c>
      <c r="D98" s="18">
        <v>702.55</v>
      </c>
      <c r="E98" s="10">
        <v>3221</v>
      </c>
      <c r="F98" s="9" t="s">
        <v>22</v>
      </c>
      <c r="G98" s="27" t="s">
        <v>13</v>
      </c>
    </row>
    <row r="99" spans="1:7" x14ac:dyDescent="0.25">
      <c r="A99" s="9"/>
      <c r="B99" s="14"/>
      <c r="C99" s="10"/>
      <c r="D99" s="18">
        <v>188.46</v>
      </c>
      <c r="E99" s="10">
        <v>3228</v>
      </c>
      <c r="F99" s="9" t="s">
        <v>22</v>
      </c>
      <c r="G99" s="28" t="s">
        <v>13</v>
      </c>
    </row>
    <row r="100" spans="1:7" ht="27" customHeight="1" thickBot="1" x14ac:dyDescent="0.3">
      <c r="A100" s="21" t="s">
        <v>14</v>
      </c>
      <c r="B100" s="22"/>
      <c r="C100" s="23"/>
      <c r="D100" s="24">
        <f>SUM(D98:D99)</f>
        <v>891.01</v>
      </c>
      <c r="E100" s="23"/>
      <c r="F100" s="25"/>
      <c r="G100" s="26"/>
    </row>
    <row r="101" spans="1:7" x14ac:dyDescent="0.25">
      <c r="A101" s="9" t="s">
        <v>138</v>
      </c>
      <c r="B101" s="14" t="s">
        <v>139</v>
      </c>
      <c r="C101" s="10" t="s">
        <v>80</v>
      </c>
      <c r="D101" s="18">
        <v>280</v>
      </c>
      <c r="E101" s="10">
        <v>3229</v>
      </c>
      <c r="F101" s="9" t="s">
        <v>42</v>
      </c>
      <c r="G101" s="27" t="s">
        <v>13</v>
      </c>
    </row>
    <row r="102" spans="1:7" ht="27" customHeight="1" thickBot="1" x14ac:dyDescent="0.3">
      <c r="A102" s="21" t="s">
        <v>14</v>
      </c>
      <c r="B102" s="22"/>
      <c r="C102" s="23"/>
      <c r="D102" s="24">
        <f>SUM(D101:D101)</f>
        <v>280</v>
      </c>
      <c r="E102" s="23"/>
      <c r="F102" s="25"/>
      <c r="G102" s="26"/>
    </row>
    <row r="103" spans="1:7" x14ac:dyDescent="0.25">
      <c r="A103" s="9" t="s">
        <v>140</v>
      </c>
      <c r="B103" s="14" t="s">
        <v>141</v>
      </c>
      <c r="C103" s="10" t="s">
        <v>107</v>
      </c>
      <c r="D103" s="18">
        <v>13830.28</v>
      </c>
      <c r="E103" s="10">
        <v>3223</v>
      </c>
      <c r="F103" s="9" t="s">
        <v>135</v>
      </c>
      <c r="G103" s="27" t="s">
        <v>13</v>
      </c>
    </row>
    <row r="104" spans="1:7" ht="27" customHeight="1" thickBot="1" x14ac:dyDescent="0.3">
      <c r="A104" s="21" t="s">
        <v>14</v>
      </c>
      <c r="B104" s="22"/>
      <c r="C104" s="23"/>
      <c r="D104" s="24">
        <f>SUM(D103:D103)</f>
        <v>13830.28</v>
      </c>
      <c r="E104" s="23"/>
      <c r="F104" s="25"/>
      <c r="G104" s="26"/>
    </row>
    <row r="105" spans="1:7" x14ac:dyDescent="0.25">
      <c r="A105" s="9" t="s">
        <v>142</v>
      </c>
      <c r="B105" s="14" t="s">
        <v>143</v>
      </c>
      <c r="C105" s="10" t="s">
        <v>144</v>
      </c>
      <c r="D105" s="18">
        <v>28</v>
      </c>
      <c r="E105" s="10">
        <v>3233</v>
      </c>
      <c r="F105" s="9" t="s">
        <v>75</v>
      </c>
      <c r="G105" s="27" t="s">
        <v>13</v>
      </c>
    </row>
    <row r="106" spans="1:7" ht="27" customHeight="1" thickBot="1" x14ac:dyDescent="0.3">
      <c r="A106" s="21" t="s">
        <v>14</v>
      </c>
      <c r="B106" s="22"/>
      <c r="C106" s="23"/>
      <c r="D106" s="24">
        <f>SUM(D105:D105)</f>
        <v>28</v>
      </c>
      <c r="E106" s="23"/>
      <c r="F106" s="25"/>
      <c r="G106" s="26"/>
    </row>
    <row r="107" spans="1:7" x14ac:dyDescent="0.25">
      <c r="A107" s="9" t="s">
        <v>145</v>
      </c>
      <c r="B107" s="14" t="s">
        <v>146</v>
      </c>
      <c r="C107" s="10" t="s">
        <v>17</v>
      </c>
      <c r="D107" s="18">
        <v>600</v>
      </c>
      <c r="E107" s="10">
        <v>3231</v>
      </c>
      <c r="F107" s="9" t="s">
        <v>38</v>
      </c>
      <c r="G107" s="27" t="s">
        <v>13</v>
      </c>
    </row>
    <row r="108" spans="1:7" ht="27" customHeight="1" thickBot="1" x14ac:dyDescent="0.3">
      <c r="A108" s="21" t="s">
        <v>14</v>
      </c>
      <c r="B108" s="22"/>
      <c r="C108" s="23"/>
      <c r="D108" s="24">
        <f>SUM(D107:D107)</f>
        <v>600</v>
      </c>
      <c r="E108" s="23"/>
      <c r="F108" s="25"/>
      <c r="G108" s="26"/>
    </row>
    <row r="109" spans="1:7" x14ac:dyDescent="0.25">
      <c r="A109" s="9" t="s">
        <v>147</v>
      </c>
      <c r="B109" s="14" t="s">
        <v>148</v>
      </c>
      <c r="C109" s="10" t="s">
        <v>149</v>
      </c>
      <c r="D109" s="18">
        <v>54</v>
      </c>
      <c r="E109" s="10">
        <v>3228</v>
      </c>
      <c r="F109" s="9" t="s">
        <v>26</v>
      </c>
      <c r="G109" s="27" t="s">
        <v>13</v>
      </c>
    </row>
    <row r="110" spans="1:7" ht="27" customHeight="1" thickBot="1" x14ac:dyDescent="0.3">
      <c r="A110" s="21" t="s">
        <v>14</v>
      </c>
      <c r="B110" s="22"/>
      <c r="C110" s="23"/>
      <c r="D110" s="24">
        <f>SUM(D109:D109)</f>
        <v>54</v>
      </c>
      <c r="E110" s="23"/>
      <c r="F110" s="25"/>
      <c r="G110" s="26"/>
    </row>
    <row r="111" spans="1:7" x14ac:dyDescent="0.25">
      <c r="A111" s="9" t="s">
        <v>150</v>
      </c>
      <c r="B111" s="14" t="s">
        <v>151</v>
      </c>
      <c r="C111" s="10" t="s">
        <v>25</v>
      </c>
      <c r="D111" s="18">
        <v>1681.45</v>
      </c>
      <c r="E111" s="10">
        <v>3228</v>
      </c>
      <c r="F111" s="9" t="s">
        <v>42</v>
      </c>
      <c r="G111" s="27" t="s">
        <v>13</v>
      </c>
    </row>
    <row r="112" spans="1:7" ht="27" customHeight="1" thickBot="1" x14ac:dyDescent="0.3">
      <c r="A112" s="21" t="s">
        <v>14</v>
      </c>
      <c r="B112" s="22"/>
      <c r="C112" s="23"/>
      <c r="D112" s="24">
        <f>SUM(D111:D111)</f>
        <v>1681.45</v>
      </c>
      <c r="E112" s="23"/>
      <c r="F112" s="25"/>
      <c r="G112" s="26"/>
    </row>
    <row r="113" spans="1:7" x14ac:dyDescent="0.25">
      <c r="A113" s="9" t="s">
        <v>152</v>
      </c>
      <c r="B113" s="14" t="s">
        <v>153</v>
      </c>
      <c r="C113" s="10" t="s">
        <v>45</v>
      </c>
      <c r="D113" s="18">
        <v>972.16</v>
      </c>
      <c r="E113" s="10">
        <v>3299</v>
      </c>
      <c r="F113" s="9" t="s">
        <v>42</v>
      </c>
      <c r="G113" s="27" t="s">
        <v>13</v>
      </c>
    </row>
    <row r="114" spans="1:7" ht="27" customHeight="1" thickBot="1" x14ac:dyDescent="0.3">
      <c r="A114" s="21" t="s">
        <v>14</v>
      </c>
      <c r="B114" s="22"/>
      <c r="C114" s="23"/>
      <c r="D114" s="24">
        <f>SUM(D113:D113)</f>
        <v>972.16</v>
      </c>
      <c r="E114" s="23"/>
      <c r="F114" s="25"/>
      <c r="G114" s="26"/>
    </row>
    <row r="115" spans="1:7" x14ac:dyDescent="0.25">
      <c r="A115" s="9" t="s">
        <v>154</v>
      </c>
      <c r="B115" s="14" t="s">
        <v>155</v>
      </c>
      <c r="C115" s="10" t="s">
        <v>17</v>
      </c>
      <c r="D115" s="18">
        <v>902.58</v>
      </c>
      <c r="E115" s="10">
        <v>3234</v>
      </c>
      <c r="F115" s="9" t="s">
        <v>110</v>
      </c>
      <c r="G115" s="27" t="s">
        <v>13</v>
      </c>
    </row>
    <row r="116" spans="1:7" ht="27" customHeight="1" thickBot="1" x14ac:dyDescent="0.3">
      <c r="A116" s="21" t="s">
        <v>14</v>
      </c>
      <c r="B116" s="22"/>
      <c r="C116" s="23"/>
      <c r="D116" s="24">
        <f>SUM(D115:D115)</f>
        <v>902.58</v>
      </c>
      <c r="E116" s="23"/>
      <c r="F116" s="25"/>
      <c r="G116" s="26"/>
    </row>
    <row r="117" spans="1:7" x14ac:dyDescent="0.25">
      <c r="A117" s="9" t="s">
        <v>156</v>
      </c>
      <c r="B117" s="14" t="s">
        <v>157</v>
      </c>
      <c r="C117" s="10" t="s">
        <v>25</v>
      </c>
      <c r="D117" s="18">
        <v>2600</v>
      </c>
      <c r="E117" s="10">
        <v>3293</v>
      </c>
      <c r="F117" s="9" t="s">
        <v>158</v>
      </c>
      <c r="G117" s="27" t="s">
        <v>13</v>
      </c>
    </row>
    <row r="118" spans="1:7" ht="27" customHeight="1" thickBot="1" x14ac:dyDescent="0.3">
      <c r="A118" s="21" t="s">
        <v>14</v>
      </c>
      <c r="B118" s="22"/>
      <c r="C118" s="23"/>
      <c r="D118" s="24">
        <f>SUM(D117:D117)</f>
        <v>2600</v>
      </c>
      <c r="E118" s="23"/>
      <c r="F118" s="25"/>
      <c r="G118" s="26"/>
    </row>
    <row r="119" spans="1:7" x14ac:dyDescent="0.25">
      <c r="A119" s="9" t="s">
        <v>159</v>
      </c>
      <c r="B119" s="14" t="s">
        <v>160</v>
      </c>
      <c r="C119" s="10" t="s">
        <v>107</v>
      </c>
      <c r="D119" s="18">
        <v>39.04</v>
      </c>
      <c r="E119" s="10">
        <v>3222</v>
      </c>
      <c r="F119" s="9" t="s">
        <v>26</v>
      </c>
      <c r="G119" s="27" t="s">
        <v>13</v>
      </c>
    </row>
    <row r="120" spans="1:7" ht="27" customHeight="1" thickBot="1" x14ac:dyDescent="0.3">
      <c r="A120" s="21" t="s">
        <v>14</v>
      </c>
      <c r="B120" s="22"/>
      <c r="C120" s="23"/>
      <c r="D120" s="24">
        <f>SUM(D119:D119)</f>
        <v>39.04</v>
      </c>
      <c r="E120" s="23"/>
      <c r="F120" s="25"/>
      <c r="G120" s="26"/>
    </row>
    <row r="121" spans="1:7" x14ac:dyDescent="0.25">
      <c r="A121" s="9" t="s">
        <v>161</v>
      </c>
      <c r="B121" s="14" t="s">
        <v>162</v>
      </c>
      <c r="C121" s="10" t="s">
        <v>163</v>
      </c>
      <c r="D121" s="18">
        <v>1418.32</v>
      </c>
      <c r="E121" s="10">
        <v>3228</v>
      </c>
      <c r="F121" s="9" t="s">
        <v>42</v>
      </c>
      <c r="G121" s="27" t="s">
        <v>13</v>
      </c>
    </row>
    <row r="122" spans="1:7" ht="27" customHeight="1" thickBot="1" x14ac:dyDescent="0.3">
      <c r="A122" s="21" t="s">
        <v>14</v>
      </c>
      <c r="B122" s="22"/>
      <c r="C122" s="23"/>
      <c r="D122" s="24">
        <f>SUM(D121:D121)</f>
        <v>1418.32</v>
      </c>
      <c r="E122" s="23"/>
      <c r="F122" s="25"/>
      <c r="G122" s="26"/>
    </row>
    <row r="123" spans="1:7" x14ac:dyDescent="0.25">
      <c r="A123" s="9" t="s">
        <v>164</v>
      </c>
      <c r="B123" s="14" t="s">
        <v>165</v>
      </c>
      <c r="C123" s="10" t="s">
        <v>166</v>
      </c>
      <c r="D123" s="18">
        <v>14.49</v>
      </c>
      <c r="E123" s="10">
        <v>3222</v>
      </c>
      <c r="F123" s="9" t="s">
        <v>26</v>
      </c>
      <c r="G123" s="27" t="s">
        <v>13</v>
      </c>
    </row>
    <row r="124" spans="1:7" x14ac:dyDescent="0.25">
      <c r="A124" s="9"/>
      <c r="B124" s="14"/>
      <c r="C124" s="10"/>
      <c r="D124" s="18">
        <v>4297.22</v>
      </c>
      <c r="E124" s="10">
        <v>3228</v>
      </c>
      <c r="F124" s="9" t="s">
        <v>42</v>
      </c>
      <c r="G124" s="28" t="s">
        <v>13</v>
      </c>
    </row>
    <row r="125" spans="1:7" ht="27" customHeight="1" thickBot="1" x14ac:dyDescent="0.3">
      <c r="A125" s="21" t="s">
        <v>14</v>
      </c>
      <c r="B125" s="22"/>
      <c r="C125" s="23"/>
      <c r="D125" s="24">
        <f>SUM(D123:D124)</f>
        <v>4311.71</v>
      </c>
      <c r="E125" s="23"/>
      <c r="F125" s="25"/>
      <c r="G125" s="26"/>
    </row>
    <row r="126" spans="1:7" x14ac:dyDescent="0.25">
      <c r="A126" s="9" t="s">
        <v>167</v>
      </c>
      <c r="B126" s="14" t="s">
        <v>168</v>
      </c>
      <c r="C126" s="10" t="s">
        <v>37</v>
      </c>
      <c r="D126" s="18">
        <v>545.75</v>
      </c>
      <c r="E126" s="10">
        <v>3228</v>
      </c>
      <c r="F126" s="9" t="s">
        <v>42</v>
      </c>
      <c r="G126" s="27" t="s">
        <v>13</v>
      </c>
    </row>
    <row r="127" spans="1:7" x14ac:dyDescent="0.25">
      <c r="A127" s="9"/>
      <c r="B127" s="14"/>
      <c r="C127" s="10"/>
      <c r="D127" s="18">
        <v>1030.25</v>
      </c>
      <c r="E127" s="10">
        <v>3293</v>
      </c>
      <c r="F127" s="9" t="s">
        <v>158</v>
      </c>
      <c r="G127" s="28" t="s">
        <v>13</v>
      </c>
    </row>
    <row r="128" spans="1:7" ht="27" customHeight="1" thickBot="1" x14ac:dyDescent="0.3">
      <c r="A128" s="21" t="s">
        <v>14</v>
      </c>
      <c r="B128" s="22"/>
      <c r="C128" s="23"/>
      <c r="D128" s="24">
        <f>SUM(D126:D127)</f>
        <v>1576</v>
      </c>
      <c r="E128" s="23"/>
      <c r="F128" s="25"/>
      <c r="G128" s="26"/>
    </row>
    <row r="129" spans="1:7" x14ac:dyDescent="0.25">
      <c r="A129" s="9" t="s">
        <v>169</v>
      </c>
      <c r="B129" s="14" t="s">
        <v>170</v>
      </c>
      <c r="C129" s="10" t="s">
        <v>17</v>
      </c>
      <c r="D129" s="18">
        <v>202.36</v>
      </c>
      <c r="E129" s="10">
        <v>3224</v>
      </c>
      <c r="F129" s="9" t="s">
        <v>171</v>
      </c>
      <c r="G129" s="27" t="s">
        <v>13</v>
      </c>
    </row>
    <row r="130" spans="1:7" ht="27" customHeight="1" thickBot="1" x14ac:dyDescent="0.3">
      <c r="A130" s="21" t="s">
        <v>14</v>
      </c>
      <c r="B130" s="22"/>
      <c r="C130" s="23"/>
      <c r="D130" s="24">
        <f>SUM(D129:D129)</f>
        <v>202.36</v>
      </c>
      <c r="E130" s="23"/>
      <c r="F130" s="25"/>
      <c r="G130" s="26"/>
    </row>
    <row r="131" spans="1:7" x14ac:dyDescent="0.25">
      <c r="A131" s="9" t="s">
        <v>172</v>
      </c>
      <c r="B131" s="14" t="s">
        <v>173</v>
      </c>
      <c r="C131" s="10" t="s">
        <v>174</v>
      </c>
      <c r="D131" s="18">
        <v>354.91</v>
      </c>
      <c r="E131" s="10">
        <v>3228</v>
      </c>
      <c r="F131" s="9" t="s">
        <v>42</v>
      </c>
      <c r="G131" s="27" t="s">
        <v>13</v>
      </c>
    </row>
    <row r="132" spans="1:7" ht="27" customHeight="1" thickBot="1" x14ac:dyDescent="0.3">
      <c r="A132" s="21" t="s">
        <v>14</v>
      </c>
      <c r="B132" s="22"/>
      <c r="C132" s="23"/>
      <c r="D132" s="24">
        <f>SUM(D131:D131)</f>
        <v>354.91</v>
      </c>
      <c r="E132" s="23"/>
      <c r="F132" s="25"/>
      <c r="G132" s="26"/>
    </row>
    <row r="133" spans="1:7" x14ac:dyDescent="0.25">
      <c r="A133" s="9" t="s">
        <v>175</v>
      </c>
      <c r="B133" s="14" t="s">
        <v>176</v>
      </c>
      <c r="C133" s="10" t="s">
        <v>177</v>
      </c>
      <c r="D133" s="18">
        <v>400</v>
      </c>
      <c r="E133" s="10">
        <v>3213</v>
      </c>
      <c r="F133" s="9" t="s">
        <v>98</v>
      </c>
      <c r="G133" s="27" t="s">
        <v>13</v>
      </c>
    </row>
    <row r="134" spans="1:7" ht="27" customHeight="1" thickBot="1" x14ac:dyDescent="0.3">
      <c r="A134" s="21" t="s">
        <v>14</v>
      </c>
      <c r="B134" s="22"/>
      <c r="C134" s="23"/>
      <c r="D134" s="24">
        <f>SUM(D133:D133)</f>
        <v>400</v>
      </c>
      <c r="E134" s="23"/>
      <c r="F134" s="25"/>
      <c r="G134" s="26"/>
    </row>
    <row r="135" spans="1:7" x14ac:dyDescent="0.25">
      <c r="A135" s="9" t="s">
        <v>178</v>
      </c>
      <c r="B135" s="14" t="s">
        <v>179</v>
      </c>
      <c r="C135" s="10" t="s">
        <v>107</v>
      </c>
      <c r="D135" s="18">
        <v>1586.45</v>
      </c>
      <c r="E135" s="10">
        <v>3231</v>
      </c>
      <c r="F135" s="9" t="s">
        <v>38</v>
      </c>
      <c r="G135" s="27" t="s">
        <v>13</v>
      </c>
    </row>
    <row r="136" spans="1:7" ht="27" customHeight="1" thickBot="1" x14ac:dyDescent="0.3">
      <c r="A136" s="21" t="s">
        <v>14</v>
      </c>
      <c r="B136" s="22"/>
      <c r="C136" s="23"/>
      <c r="D136" s="24">
        <f>SUM(D135:D135)</f>
        <v>1586.45</v>
      </c>
      <c r="E136" s="23"/>
      <c r="F136" s="25"/>
      <c r="G136" s="26"/>
    </row>
    <row r="137" spans="1:7" x14ac:dyDescent="0.25">
      <c r="A137" s="9" t="s">
        <v>180</v>
      </c>
      <c r="B137" s="14" t="s">
        <v>181</v>
      </c>
      <c r="C137" s="10" t="s">
        <v>182</v>
      </c>
      <c r="D137" s="18">
        <v>309</v>
      </c>
      <c r="E137" s="10">
        <v>3231</v>
      </c>
      <c r="F137" s="9" t="s">
        <v>38</v>
      </c>
      <c r="G137" s="27" t="s">
        <v>13</v>
      </c>
    </row>
    <row r="138" spans="1:7" ht="27" customHeight="1" thickBot="1" x14ac:dyDescent="0.3">
      <c r="A138" s="21" t="s">
        <v>14</v>
      </c>
      <c r="B138" s="22"/>
      <c r="C138" s="23"/>
      <c r="D138" s="24">
        <f>SUM(D137:D137)</f>
        <v>309</v>
      </c>
      <c r="E138" s="23"/>
      <c r="F138" s="25"/>
      <c r="G138" s="26"/>
    </row>
    <row r="139" spans="1:7" x14ac:dyDescent="0.25">
      <c r="A139" s="9" t="s">
        <v>183</v>
      </c>
      <c r="B139" s="14" t="s">
        <v>184</v>
      </c>
      <c r="C139" s="10" t="s">
        <v>144</v>
      </c>
      <c r="D139" s="18">
        <v>22</v>
      </c>
      <c r="E139" s="10">
        <v>3222</v>
      </c>
      <c r="F139" s="9" t="s">
        <v>26</v>
      </c>
      <c r="G139" s="27" t="s">
        <v>13</v>
      </c>
    </row>
    <row r="140" spans="1:7" x14ac:dyDescent="0.25">
      <c r="A140" s="9"/>
      <c r="B140" s="14"/>
      <c r="C140" s="10"/>
      <c r="D140" s="18">
        <v>1218.9000000000001</v>
      </c>
      <c r="E140" s="10">
        <v>3228</v>
      </c>
      <c r="F140" s="9" t="s">
        <v>42</v>
      </c>
      <c r="G140" s="28" t="s">
        <v>13</v>
      </c>
    </row>
    <row r="141" spans="1:7" ht="27" customHeight="1" thickBot="1" x14ac:dyDescent="0.3">
      <c r="A141" s="21" t="s">
        <v>14</v>
      </c>
      <c r="B141" s="22"/>
      <c r="C141" s="23"/>
      <c r="D141" s="24">
        <f>SUM(D139:D140)</f>
        <v>1240.9000000000001</v>
      </c>
      <c r="E141" s="23"/>
      <c r="F141" s="25"/>
      <c r="G141" s="26"/>
    </row>
    <row r="142" spans="1:7" x14ac:dyDescent="0.25">
      <c r="A142" s="9" t="s">
        <v>185</v>
      </c>
      <c r="B142" s="14" t="s">
        <v>186</v>
      </c>
      <c r="C142" s="10" t="s">
        <v>17</v>
      </c>
      <c r="D142" s="18">
        <v>3204.69</v>
      </c>
      <c r="E142" s="10">
        <v>3228</v>
      </c>
      <c r="F142" s="9" t="s">
        <v>42</v>
      </c>
      <c r="G142" s="27" t="s">
        <v>13</v>
      </c>
    </row>
    <row r="143" spans="1:7" ht="27" customHeight="1" thickBot="1" x14ac:dyDescent="0.3">
      <c r="A143" s="21" t="s">
        <v>14</v>
      </c>
      <c r="B143" s="22"/>
      <c r="C143" s="23"/>
      <c r="D143" s="24">
        <f>SUM(D142:D142)</f>
        <v>3204.69</v>
      </c>
      <c r="E143" s="23"/>
      <c r="F143" s="25"/>
      <c r="G143" s="26"/>
    </row>
    <row r="144" spans="1:7" x14ac:dyDescent="0.25">
      <c r="A144" s="9" t="s">
        <v>187</v>
      </c>
      <c r="B144" s="14" t="s">
        <v>188</v>
      </c>
      <c r="C144" s="10" t="s">
        <v>166</v>
      </c>
      <c r="D144" s="18">
        <v>151.77000000000001</v>
      </c>
      <c r="E144" s="10">
        <v>3232</v>
      </c>
      <c r="F144" s="9" t="s">
        <v>49</v>
      </c>
      <c r="G144" s="27" t="s">
        <v>13</v>
      </c>
    </row>
    <row r="145" spans="1:7" x14ac:dyDescent="0.25">
      <c r="A145" s="9"/>
      <c r="B145" s="14"/>
      <c r="C145" s="10"/>
      <c r="D145" s="18">
        <v>755</v>
      </c>
      <c r="E145" s="10">
        <v>3235</v>
      </c>
      <c r="F145" s="9" t="s">
        <v>102</v>
      </c>
      <c r="G145" s="28" t="s">
        <v>13</v>
      </c>
    </row>
    <row r="146" spans="1:7" ht="27" customHeight="1" thickBot="1" x14ac:dyDescent="0.3">
      <c r="A146" s="21" t="s">
        <v>14</v>
      </c>
      <c r="B146" s="22"/>
      <c r="C146" s="23"/>
      <c r="D146" s="24">
        <f>SUM(D144:D145)</f>
        <v>906.77</v>
      </c>
      <c r="E146" s="23"/>
      <c r="F146" s="25"/>
      <c r="G146" s="26"/>
    </row>
    <row r="147" spans="1:7" x14ac:dyDescent="0.25">
      <c r="A147" s="9" t="s">
        <v>189</v>
      </c>
      <c r="B147" s="14" t="s">
        <v>190</v>
      </c>
      <c r="C147" s="10" t="s">
        <v>107</v>
      </c>
      <c r="D147" s="18">
        <v>2260.46</v>
      </c>
      <c r="E147" s="10">
        <v>3228</v>
      </c>
      <c r="F147" s="9" t="s">
        <v>42</v>
      </c>
      <c r="G147" s="27" t="s">
        <v>13</v>
      </c>
    </row>
    <row r="148" spans="1:7" ht="27" customHeight="1" thickBot="1" x14ac:dyDescent="0.3">
      <c r="A148" s="21" t="s">
        <v>14</v>
      </c>
      <c r="B148" s="22"/>
      <c r="C148" s="23"/>
      <c r="D148" s="24">
        <f>SUM(D147:D147)</f>
        <v>2260.46</v>
      </c>
      <c r="E148" s="23"/>
      <c r="F148" s="25"/>
      <c r="G148" s="26"/>
    </row>
    <row r="149" spans="1:7" x14ac:dyDescent="0.25">
      <c r="A149" s="9" t="s">
        <v>191</v>
      </c>
      <c r="B149" s="14" t="s">
        <v>192</v>
      </c>
      <c r="C149" s="10" t="s">
        <v>45</v>
      </c>
      <c r="D149" s="18">
        <v>91.56</v>
      </c>
      <c r="E149" s="10">
        <v>3238</v>
      </c>
      <c r="F149" s="9" t="s">
        <v>52</v>
      </c>
      <c r="G149" s="27" t="s">
        <v>13</v>
      </c>
    </row>
    <row r="150" spans="1:7" ht="27" customHeight="1" thickBot="1" x14ac:dyDescent="0.3">
      <c r="A150" s="21" t="s">
        <v>14</v>
      </c>
      <c r="B150" s="22"/>
      <c r="C150" s="23"/>
      <c r="D150" s="24">
        <f>SUM(D149:D149)</f>
        <v>91.56</v>
      </c>
      <c r="E150" s="23"/>
      <c r="F150" s="25"/>
      <c r="G150" s="26"/>
    </row>
    <row r="151" spans="1:7" x14ac:dyDescent="0.25">
      <c r="A151" s="9" t="s">
        <v>193</v>
      </c>
      <c r="B151" s="14" t="s">
        <v>194</v>
      </c>
      <c r="C151" s="10" t="s">
        <v>17</v>
      </c>
      <c r="D151" s="18">
        <v>1900</v>
      </c>
      <c r="E151" s="10">
        <v>3233</v>
      </c>
      <c r="F151" s="9" t="s">
        <v>75</v>
      </c>
      <c r="G151" s="27" t="s">
        <v>13</v>
      </c>
    </row>
    <row r="152" spans="1:7" ht="27" customHeight="1" thickBot="1" x14ac:dyDescent="0.3">
      <c r="A152" s="21" t="s">
        <v>14</v>
      </c>
      <c r="B152" s="22"/>
      <c r="C152" s="23"/>
      <c r="D152" s="24">
        <f>SUM(D151:D151)</f>
        <v>1900</v>
      </c>
      <c r="E152" s="23"/>
      <c r="F152" s="25"/>
      <c r="G152" s="26"/>
    </row>
    <row r="153" spans="1:7" x14ac:dyDescent="0.25">
      <c r="A153" s="9" t="s">
        <v>195</v>
      </c>
      <c r="B153" s="14" t="s">
        <v>196</v>
      </c>
      <c r="C153" s="10" t="s">
        <v>197</v>
      </c>
      <c r="D153" s="18">
        <v>502.5</v>
      </c>
      <c r="E153" s="10">
        <v>3228</v>
      </c>
      <c r="F153" s="9" t="s">
        <v>52</v>
      </c>
      <c r="G153" s="27" t="s">
        <v>13</v>
      </c>
    </row>
    <row r="154" spans="1:7" ht="27" customHeight="1" thickBot="1" x14ac:dyDescent="0.3">
      <c r="A154" s="21" t="s">
        <v>14</v>
      </c>
      <c r="B154" s="22"/>
      <c r="C154" s="23"/>
      <c r="D154" s="24">
        <f>SUM(D153:D153)</f>
        <v>502.5</v>
      </c>
      <c r="E154" s="23"/>
      <c r="F154" s="25"/>
      <c r="G154" s="26"/>
    </row>
    <row r="155" spans="1:7" x14ac:dyDescent="0.25">
      <c r="A155" s="9" t="s">
        <v>198</v>
      </c>
      <c r="B155" s="14" t="s">
        <v>199</v>
      </c>
      <c r="C155" s="10" t="s">
        <v>200</v>
      </c>
      <c r="D155" s="18">
        <v>261.77999999999997</v>
      </c>
      <c r="E155" s="10">
        <v>3228</v>
      </c>
      <c r="F155" s="9" t="s">
        <v>42</v>
      </c>
      <c r="G155" s="27" t="s">
        <v>13</v>
      </c>
    </row>
    <row r="156" spans="1:7" ht="27" customHeight="1" thickBot="1" x14ac:dyDescent="0.3">
      <c r="A156" s="21" t="s">
        <v>14</v>
      </c>
      <c r="B156" s="22"/>
      <c r="C156" s="23"/>
      <c r="D156" s="24">
        <f>SUM(D155:D155)</f>
        <v>261.77999999999997</v>
      </c>
      <c r="E156" s="23"/>
      <c r="F156" s="25"/>
      <c r="G156" s="26"/>
    </row>
    <row r="157" spans="1:7" x14ac:dyDescent="0.25">
      <c r="A157" s="9" t="s">
        <v>201</v>
      </c>
      <c r="B157" s="14" t="s">
        <v>202</v>
      </c>
      <c r="C157" s="10" t="s">
        <v>25</v>
      </c>
      <c r="D157" s="18">
        <v>1483</v>
      </c>
      <c r="E157" s="10">
        <v>3238</v>
      </c>
      <c r="F157" s="9" t="s">
        <v>52</v>
      </c>
      <c r="G157" s="27" t="s">
        <v>13</v>
      </c>
    </row>
    <row r="158" spans="1:7" ht="27" customHeight="1" thickBot="1" x14ac:dyDescent="0.3">
      <c r="A158" s="21" t="s">
        <v>14</v>
      </c>
      <c r="B158" s="22"/>
      <c r="C158" s="23"/>
      <c r="D158" s="24">
        <f>SUM(D157:D157)</f>
        <v>1483</v>
      </c>
      <c r="E158" s="23"/>
      <c r="F158" s="25"/>
      <c r="G158" s="26"/>
    </row>
    <row r="159" spans="1:7" x14ac:dyDescent="0.25">
      <c r="A159" s="9" t="s">
        <v>203</v>
      </c>
      <c r="B159" s="14" t="s">
        <v>204</v>
      </c>
      <c r="C159" s="10" t="s">
        <v>25</v>
      </c>
      <c r="D159" s="18">
        <v>20</v>
      </c>
      <c r="E159" s="10">
        <v>3224</v>
      </c>
      <c r="F159" s="9" t="s">
        <v>171</v>
      </c>
      <c r="G159" s="27" t="s">
        <v>13</v>
      </c>
    </row>
    <row r="160" spans="1:7" ht="27" customHeight="1" thickBot="1" x14ac:dyDescent="0.3">
      <c r="A160" s="21" t="s">
        <v>14</v>
      </c>
      <c r="B160" s="22"/>
      <c r="C160" s="23"/>
      <c r="D160" s="24">
        <f>SUM(D159:D159)</f>
        <v>20</v>
      </c>
      <c r="E160" s="23"/>
      <c r="F160" s="25"/>
      <c r="G160" s="26"/>
    </row>
    <row r="161" spans="1:7" x14ac:dyDescent="0.25">
      <c r="A161" s="9" t="s">
        <v>205</v>
      </c>
      <c r="B161" s="14" t="s">
        <v>206</v>
      </c>
      <c r="C161" s="10" t="s">
        <v>207</v>
      </c>
      <c r="D161" s="18">
        <v>223.81</v>
      </c>
      <c r="E161" s="10">
        <v>3222</v>
      </c>
      <c r="F161" s="9" t="s">
        <v>26</v>
      </c>
      <c r="G161" s="27" t="s">
        <v>13</v>
      </c>
    </row>
    <row r="162" spans="1:7" x14ac:dyDescent="0.25">
      <c r="A162" s="9"/>
      <c r="B162" s="14"/>
      <c r="C162" s="10"/>
      <c r="D162" s="18">
        <v>4711.1499999999996</v>
      </c>
      <c r="E162" s="10">
        <v>3228</v>
      </c>
      <c r="F162" s="9" t="s">
        <v>26</v>
      </c>
      <c r="G162" s="28" t="s">
        <v>13</v>
      </c>
    </row>
    <row r="163" spans="1:7" ht="27" customHeight="1" thickBot="1" x14ac:dyDescent="0.3">
      <c r="A163" s="21" t="s">
        <v>14</v>
      </c>
      <c r="B163" s="22"/>
      <c r="C163" s="23"/>
      <c r="D163" s="24">
        <f>SUM(D161:D162)</f>
        <v>4934.96</v>
      </c>
      <c r="E163" s="23"/>
      <c r="F163" s="25"/>
      <c r="G163" s="26"/>
    </row>
    <row r="164" spans="1:7" x14ac:dyDescent="0.25">
      <c r="A164" s="9" t="s">
        <v>208</v>
      </c>
      <c r="B164" s="14" t="s">
        <v>209</v>
      </c>
      <c r="C164" s="10" t="s">
        <v>17</v>
      </c>
      <c r="D164" s="18">
        <v>1956.09</v>
      </c>
      <c r="E164" s="10">
        <v>3228</v>
      </c>
      <c r="F164" s="9" t="s">
        <v>26</v>
      </c>
      <c r="G164" s="27" t="s">
        <v>13</v>
      </c>
    </row>
    <row r="165" spans="1:7" ht="27" customHeight="1" thickBot="1" x14ac:dyDescent="0.3">
      <c r="A165" s="21" t="s">
        <v>14</v>
      </c>
      <c r="B165" s="22"/>
      <c r="C165" s="23"/>
      <c r="D165" s="24">
        <f>SUM(D164:D164)</f>
        <v>1956.09</v>
      </c>
      <c r="E165" s="23"/>
      <c r="F165" s="25"/>
      <c r="G165" s="26"/>
    </row>
    <row r="166" spans="1:7" x14ac:dyDescent="0.25">
      <c r="A166" s="9" t="s">
        <v>210</v>
      </c>
      <c r="B166" s="14" t="s">
        <v>211</v>
      </c>
      <c r="C166" s="10" t="s">
        <v>37</v>
      </c>
      <c r="D166" s="18">
        <v>1680.37</v>
      </c>
      <c r="E166" s="10">
        <v>3228</v>
      </c>
      <c r="F166" s="9" t="s">
        <v>26</v>
      </c>
      <c r="G166" s="27" t="s">
        <v>13</v>
      </c>
    </row>
    <row r="167" spans="1:7" ht="27" customHeight="1" thickBot="1" x14ac:dyDescent="0.3">
      <c r="A167" s="21" t="s">
        <v>14</v>
      </c>
      <c r="B167" s="22"/>
      <c r="C167" s="23"/>
      <c r="D167" s="24">
        <f>SUM(D166:D166)</f>
        <v>1680.37</v>
      </c>
      <c r="E167" s="23"/>
      <c r="F167" s="25"/>
      <c r="G167" s="26"/>
    </row>
    <row r="168" spans="1:7" x14ac:dyDescent="0.25">
      <c r="A168" s="9" t="s">
        <v>212</v>
      </c>
      <c r="B168" s="14" t="s">
        <v>213</v>
      </c>
      <c r="C168" s="10" t="s">
        <v>214</v>
      </c>
      <c r="D168" s="18">
        <v>34.799999999999997</v>
      </c>
      <c r="E168" s="10">
        <v>3221</v>
      </c>
      <c r="F168" s="9" t="s">
        <v>22</v>
      </c>
      <c r="G168" s="27" t="s">
        <v>13</v>
      </c>
    </row>
    <row r="169" spans="1:7" x14ac:dyDescent="0.25">
      <c r="A169" s="9"/>
      <c r="B169" s="14"/>
      <c r="C169" s="10"/>
      <c r="D169" s="18">
        <v>2.7</v>
      </c>
      <c r="E169" s="10">
        <v>3222</v>
      </c>
      <c r="F169" s="9" t="s">
        <v>26</v>
      </c>
      <c r="G169" s="28" t="s">
        <v>13</v>
      </c>
    </row>
    <row r="170" spans="1:7" ht="27" customHeight="1" thickBot="1" x14ac:dyDescent="0.3">
      <c r="A170" s="21" t="s">
        <v>14</v>
      </c>
      <c r="B170" s="22"/>
      <c r="C170" s="23"/>
      <c r="D170" s="24">
        <f>SUM(D168:D169)</f>
        <v>37.5</v>
      </c>
      <c r="E170" s="23"/>
      <c r="F170" s="25"/>
      <c r="G170" s="26"/>
    </row>
    <row r="171" spans="1:7" x14ac:dyDescent="0.25">
      <c r="A171" s="9" t="s">
        <v>215</v>
      </c>
      <c r="B171" s="14" t="s">
        <v>216</v>
      </c>
      <c r="C171" s="10" t="s">
        <v>25</v>
      </c>
      <c r="D171" s="18">
        <v>596.35</v>
      </c>
      <c r="E171" s="10">
        <v>3228</v>
      </c>
      <c r="F171" s="9" t="s">
        <v>26</v>
      </c>
      <c r="G171" s="27" t="s">
        <v>13</v>
      </c>
    </row>
    <row r="172" spans="1:7" ht="27" customHeight="1" thickBot="1" x14ac:dyDescent="0.3">
      <c r="A172" s="21" t="s">
        <v>14</v>
      </c>
      <c r="B172" s="22"/>
      <c r="C172" s="23"/>
      <c r="D172" s="24">
        <f>SUM(D171:D171)</f>
        <v>596.35</v>
      </c>
      <c r="E172" s="23"/>
      <c r="F172" s="25"/>
      <c r="G172" s="26"/>
    </row>
    <row r="173" spans="1:7" x14ac:dyDescent="0.25">
      <c r="A173" s="9" t="s">
        <v>217</v>
      </c>
      <c r="B173" s="14" t="s">
        <v>218</v>
      </c>
      <c r="C173" s="10" t="s">
        <v>29</v>
      </c>
      <c r="D173" s="18">
        <v>7</v>
      </c>
      <c r="E173" s="10">
        <v>3222</v>
      </c>
      <c r="F173" s="9" t="s">
        <v>26</v>
      </c>
      <c r="G173" s="27" t="s">
        <v>13</v>
      </c>
    </row>
    <row r="174" spans="1:7" ht="27" customHeight="1" thickBot="1" x14ac:dyDescent="0.3">
      <c r="A174" s="21" t="s">
        <v>14</v>
      </c>
      <c r="B174" s="22"/>
      <c r="C174" s="23"/>
      <c r="D174" s="24">
        <f>SUM(D173:D173)</f>
        <v>7</v>
      </c>
      <c r="E174" s="23"/>
      <c r="F174" s="25"/>
      <c r="G174" s="26"/>
    </row>
    <row r="175" spans="1:7" x14ac:dyDescent="0.25">
      <c r="A175" s="9" t="s">
        <v>219</v>
      </c>
      <c r="B175" s="14" t="s">
        <v>220</v>
      </c>
      <c r="C175" s="10" t="s">
        <v>144</v>
      </c>
      <c r="D175" s="18">
        <v>2350.6</v>
      </c>
      <c r="E175" s="10">
        <v>3228</v>
      </c>
      <c r="F175" s="9" t="s">
        <v>26</v>
      </c>
      <c r="G175" s="27" t="s">
        <v>13</v>
      </c>
    </row>
    <row r="176" spans="1:7" ht="27" customHeight="1" thickBot="1" x14ac:dyDescent="0.3">
      <c r="A176" s="21" t="s">
        <v>14</v>
      </c>
      <c r="B176" s="22"/>
      <c r="C176" s="23"/>
      <c r="D176" s="24">
        <f>SUM(D175:D175)</f>
        <v>2350.6</v>
      </c>
      <c r="E176" s="23"/>
      <c r="F176" s="25"/>
      <c r="G176" s="26"/>
    </row>
    <row r="177" spans="1:7" x14ac:dyDescent="0.25">
      <c r="A177" s="9" t="s">
        <v>221</v>
      </c>
      <c r="B177" s="14" t="s">
        <v>222</v>
      </c>
      <c r="C177" s="10" t="s">
        <v>223</v>
      </c>
      <c r="D177" s="18">
        <v>266.39999999999998</v>
      </c>
      <c r="E177" s="10">
        <v>3211</v>
      </c>
      <c r="F177" s="9" t="s">
        <v>224</v>
      </c>
      <c r="G177" s="27" t="s">
        <v>13</v>
      </c>
    </row>
    <row r="178" spans="1:7" ht="27" customHeight="1" thickBot="1" x14ac:dyDescent="0.3">
      <c r="A178" s="21" t="s">
        <v>14</v>
      </c>
      <c r="B178" s="22"/>
      <c r="C178" s="23"/>
      <c r="D178" s="24">
        <f>SUM(D177:D177)</f>
        <v>266.39999999999998</v>
      </c>
      <c r="E178" s="23"/>
      <c r="F178" s="25"/>
      <c r="G178" s="26"/>
    </row>
    <row r="179" spans="1:7" x14ac:dyDescent="0.25">
      <c r="A179" s="9" t="s">
        <v>225</v>
      </c>
      <c r="B179" s="14" t="s">
        <v>226</v>
      </c>
      <c r="C179" s="10" t="s">
        <v>107</v>
      </c>
      <c r="D179" s="18">
        <v>280</v>
      </c>
      <c r="E179" s="10">
        <v>3211</v>
      </c>
      <c r="F179" s="9" t="s">
        <v>224</v>
      </c>
      <c r="G179" s="27" t="s">
        <v>13</v>
      </c>
    </row>
    <row r="180" spans="1:7" ht="27" customHeight="1" thickBot="1" x14ac:dyDescent="0.3">
      <c r="A180" s="21" t="s">
        <v>14</v>
      </c>
      <c r="B180" s="22"/>
      <c r="C180" s="23"/>
      <c r="D180" s="24">
        <f>SUM(D179:D179)</f>
        <v>280</v>
      </c>
      <c r="E180" s="23"/>
      <c r="F180" s="25"/>
      <c r="G180" s="26"/>
    </row>
    <row r="181" spans="1:7" x14ac:dyDescent="0.25">
      <c r="A181" s="9" t="s">
        <v>227</v>
      </c>
      <c r="B181" s="14" t="s">
        <v>228</v>
      </c>
      <c r="C181" s="10" t="s">
        <v>25</v>
      </c>
      <c r="D181" s="18">
        <v>15200</v>
      </c>
      <c r="E181" s="10">
        <v>3232</v>
      </c>
      <c r="F181" s="9" t="s">
        <v>49</v>
      </c>
      <c r="G181" s="27" t="s">
        <v>13</v>
      </c>
    </row>
    <row r="182" spans="1:7" ht="27" customHeight="1" thickBot="1" x14ac:dyDescent="0.3">
      <c r="A182" s="21" t="s">
        <v>14</v>
      </c>
      <c r="B182" s="22"/>
      <c r="C182" s="23"/>
      <c r="D182" s="24">
        <f>SUM(D181:D181)</f>
        <v>15200</v>
      </c>
      <c r="E182" s="23"/>
      <c r="F182" s="25"/>
      <c r="G182" s="26"/>
    </row>
    <row r="183" spans="1:7" x14ac:dyDescent="0.25">
      <c r="A183" s="9" t="s">
        <v>229</v>
      </c>
      <c r="B183" s="14" t="s">
        <v>230</v>
      </c>
      <c r="C183" s="10" t="s">
        <v>17</v>
      </c>
      <c r="D183" s="18">
        <v>308.75</v>
      </c>
      <c r="E183" s="10">
        <v>3222</v>
      </c>
      <c r="F183" s="9" t="s">
        <v>26</v>
      </c>
      <c r="G183" s="27" t="s">
        <v>13</v>
      </c>
    </row>
    <row r="184" spans="1:7" x14ac:dyDescent="0.25">
      <c r="A184" s="9"/>
      <c r="B184" s="14"/>
      <c r="C184" s="10"/>
      <c r="D184" s="18">
        <v>5916.42</v>
      </c>
      <c r="E184" s="10">
        <v>3228</v>
      </c>
      <c r="F184" s="9" t="s">
        <v>26</v>
      </c>
      <c r="G184" s="28" t="s">
        <v>13</v>
      </c>
    </row>
    <row r="185" spans="1:7" ht="27" customHeight="1" thickBot="1" x14ac:dyDescent="0.3">
      <c r="A185" s="21" t="s">
        <v>14</v>
      </c>
      <c r="B185" s="22"/>
      <c r="C185" s="23"/>
      <c r="D185" s="24">
        <f>SUM(D183:D184)</f>
        <v>6225.17</v>
      </c>
      <c r="E185" s="23"/>
      <c r="F185" s="25"/>
      <c r="G185" s="26"/>
    </row>
    <row r="186" spans="1:7" x14ac:dyDescent="0.25">
      <c r="A186" s="9" t="s">
        <v>231</v>
      </c>
      <c r="B186" s="14" t="s">
        <v>232</v>
      </c>
      <c r="C186" s="10" t="s">
        <v>233</v>
      </c>
      <c r="D186" s="18">
        <v>164.16</v>
      </c>
      <c r="E186" s="10">
        <v>3226</v>
      </c>
      <c r="F186" s="9" t="s">
        <v>26</v>
      </c>
      <c r="G186" s="27" t="s">
        <v>13</v>
      </c>
    </row>
    <row r="187" spans="1:7" ht="27" customHeight="1" thickBot="1" x14ac:dyDescent="0.3">
      <c r="A187" s="21" t="s">
        <v>14</v>
      </c>
      <c r="B187" s="22"/>
      <c r="C187" s="23"/>
      <c r="D187" s="24">
        <f>SUM(D186:D186)</f>
        <v>164.16</v>
      </c>
      <c r="E187" s="23"/>
      <c r="F187" s="25"/>
      <c r="G187" s="26"/>
    </row>
    <row r="188" spans="1:7" ht="27" customHeight="1" x14ac:dyDescent="0.25">
      <c r="A188" s="33" t="s">
        <v>237</v>
      </c>
      <c r="B188" s="34" t="s">
        <v>238</v>
      </c>
      <c r="C188" s="35" t="s">
        <v>45</v>
      </c>
      <c r="D188" s="36">
        <v>420</v>
      </c>
      <c r="E188" s="35">
        <v>3295</v>
      </c>
      <c r="F188" s="37" t="s">
        <v>239</v>
      </c>
      <c r="G188" s="38" t="s">
        <v>13</v>
      </c>
    </row>
    <row r="189" spans="1:7" ht="21" customHeight="1" thickBot="1" x14ac:dyDescent="0.3">
      <c r="A189" s="39" t="s">
        <v>14</v>
      </c>
      <c r="B189" s="22"/>
      <c r="C189" s="23"/>
      <c r="D189" s="40">
        <f>SUM(D188:D188)</f>
        <v>420</v>
      </c>
      <c r="E189" s="23"/>
      <c r="F189" s="25"/>
      <c r="G189" s="41"/>
    </row>
    <row r="190" spans="1:7" ht="27" customHeight="1" x14ac:dyDescent="0.25">
      <c r="A190" s="9" t="s">
        <v>240</v>
      </c>
      <c r="B190" s="34" t="s">
        <v>241</v>
      </c>
      <c r="C190" s="35" t="s">
        <v>45</v>
      </c>
      <c r="D190" s="42">
        <v>78651.289999999994</v>
      </c>
      <c r="E190" s="35">
        <v>5443</v>
      </c>
      <c r="F190" s="37" t="s">
        <v>242</v>
      </c>
      <c r="G190" s="38" t="s">
        <v>13</v>
      </c>
    </row>
    <row r="191" spans="1:7" ht="25.5" customHeight="1" thickBot="1" x14ac:dyDescent="0.3">
      <c r="A191" s="21" t="s">
        <v>14</v>
      </c>
      <c r="B191" s="22"/>
      <c r="C191" s="23"/>
      <c r="D191" s="43">
        <v>78955.990000000005</v>
      </c>
      <c r="E191" s="23"/>
      <c r="F191" s="25"/>
      <c r="G191" s="26"/>
    </row>
    <row r="192" spans="1:7" ht="27" customHeight="1" x14ac:dyDescent="0.25">
      <c r="A192" s="44" t="s">
        <v>243</v>
      </c>
      <c r="B192" s="34" t="s">
        <v>244</v>
      </c>
      <c r="C192" s="35" t="s">
        <v>45</v>
      </c>
      <c r="D192" s="45">
        <v>20</v>
      </c>
      <c r="E192" s="35">
        <v>3294</v>
      </c>
      <c r="F192" s="37" t="s">
        <v>235</v>
      </c>
      <c r="G192" s="38" t="s">
        <v>13</v>
      </c>
    </row>
    <row r="193" spans="1:7" ht="15.75" thickBot="1" x14ac:dyDescent="0.3">
      <c r="A193" s="46" t="s">
        <v>14</v>
      </c>
      <c r="B193" s="22"/>
      <c r="C193" s="23"/>
      <c r="D193" s="47">
        <v>20</v>
      </c>
      <c r="E193" s="23"/>
      <c r="F193" s="25"/>
      <c r="G193" s="26"/>
    </row>
    <row r="194" spans="1:7" x14ac:dyDescent="0.25">
      <c r="A194" s="9"/>
      <c r="B194" s="14"/>
      <c r="C194" s="10"/>
      <c r="D194" s="18"/>
      <c r="E194" s="10"/>
      <c r="F194" s="9"/>
      <c r="G194" s="28"/>
    </row>
    <row r="195" spans="1:7" ht="15.75" thickBot="1" x14ac:dyDescent="0.3">
      <c r="A195" s="9"/>
      <c r="B195" s="14"/>
      <c r="C195" s="10"/>
      <c r="D195" s="18"/>
      <c r="E195" s="10"/>
      <c r="F195" s="9"/>
      <c r="G195" s="28"/>
    </row>
    <row r="196" spans="1:7" ht="27" customHeight="1" thickBot="1" x14ac:dyDescent="0.3">
      <c r="A196" s="48" t="s">
        <v>245</v>
      </c>
      <c r="B196" s="29"/>
      <c r="C196" s="30"/>
      <c r="D196" s="49">
        <f>D193+D191+D189+D187+D185+D182+D180+D178+D176+D174+D172+D170+D167+D165+D163+D160+D158+D156+D154+D152+D150+D148+D146+D143+D141+D138+D136+D132+D130+D128+D125+D122+D120+D118+D116+D114+D112+D110+D112+D110+D108+D106+D104+D102+D100+D97+D95+D93+D90+D88+D86+D84+D81+D79+D77+D75+D73+D71+D68+D66+D64+D62+D60+D58+D53+D51+D49+D47+D45+D43+D41+D39+D37+D35+D33+D31+D29+D27+D25+D23+D21+D19+D17+D15+D12+D10+D8</f>
        <v>216641.70000000007</v>
      </c>
      <c r="E196" s="30"/>
      <c r="F196" s="31"/>
      <c r="G196" s="32"/>
    </row>
    <row r="197" spans="1:7" x14ac:dyDescent="0.25">
      <c r="A197" s="9"/>
      <c r="B197" s="14"/>
      <c r="C197" s="10"/>
      <c r="D197" s="18"/>
      <c r="E197" s="10"/>
      <c r="F197" s="9"/>
      <c r="G197" s="28"/>
    </row>
    <row r="198" spans="1:7" ht="15.75" thickBot="1" x14ac:dyDescent="0.3">
      <c r="A198" s="9"/>
      <c r="B198" s="14"/>
      <c r="C198" s="10"/>
      <c r="D198" s="18"/>
      <c r="E198" s="10"/>
      <c r="F198" s="9"/>
      <c r="G198" s="28"/>
    </row>
    <row r="199" spans="1:7" x14ac:dyDescent="0.25">
      <c r="A199" s="9"/>
      <c r="B199" s="14"/>
      <c r="C199" s="10"/>
      <c r="D199" s="50">
        <v>303716.31</v>
      </c>
      <c r="E199" s="51">
        <v>3111</v>
      </c>
      <c r="F199" s="52" t="s">
        <v>234</v>
      </c>
      <c r="G199" s="53" t="s">
        <v>13</v>
      </c>
    </row>
    <row r="200" spans="1:7" x14ac:dyDescent="0.25">
      <c r="A200" s="9"/>
      <c r="B200" s="14"/>
      <c r="C200" s="10"/>
      <c r="D200" s="54">
        <v>49878.15</v>
      </c>
      <c r="E200" s="55">
        <v>3121</v>
      </c>
      <c r="F200" s="56" t="s">
        <v>246</v>
      </c>
      <c r="G200" s="57" t="s">
        <v>13</v>
      </c>
    </row>
    <row r="201" spans="1:7" x14ac:dyDescent="0.25">
      <c r="A201" s="9"/>
      <c r="B201" s="14"/>
      <c r="C201" s="10"/>
      <c r="D201" s="54">
        <v>950</v>
      </c>
      <c r="E201" s="55">
        <v>3132</v>
      </c>
      <c r="F201" s="56" t="s">
        <v>247</v>
      </c>
      <c r="G201" s="57" t="s">
        <v>13</v>
      </c>
    </row>
    <row r="202" spans="1:7" x14ac:dyDescent="0.25">
      <c r="A202" s="9"/>
      <c r="B202" s="14"/>
      <c r="C202" s="10"/>
      <c r="D202" s="54">
        <v>3732.64</v>
      </c>
      <c r="E202" s="55">
        <v>3237</v>
      </c>
      <c r="F202" s="56" t="s">
        <v>248</v>
      </c>
      <c r="G202" s="57" t="s">
        <v>13</v>
      </c>
    </row>
    <row r="203" spans="1:7" x14ac:dyDescent="0.25">
      <c r="A203" s="9"/>
      <c r="B203" s="14"/>
      <c r="C203" s="10"/>
      <c r="D203" s="64">
        <v>14748.7</v>
      </c>
      <c r="E203" s="55">
        <v>3299</v>
      </c>
      <c r="F203" s="56" t="s">
        <v>42</v>
      </c>
      <c r="G203" s="57" t="s">
        <v>13</v>
      </c>
    </row>
    <row r="204" spans="1:7" x14ac:dyDescent="0.25">
      <c r="A204" s="9"/>
      <c r="B204" s="14"/>
      <c r="C204" s="10"/>
      <c r="D204" s="64">
        <v>225.86</v>
      </c>
      <c r="E204" s="55">
        <v>3221</v>
      </c>
      <c r="F204" s="56" t="s">
        <v>253</v>
      </c>
      <c r="G204" s="57" t="s">
        <v>13</v>
      </c>
    </row>
    <row r="205" spans="1:7" x14ac:dyDescent="0.25">
      <c r="A205" s="9"/>
      <c r="B205" s="14"/>
      <c r="C205" s="10"/>
      <c r="D205" s="64">
        <v>22.36</v>
      </c>
      <c r="E205" s="55">
        <v>3293</v>
      </c>
      <c r="F205" s="56" t="s">
        <v>158</v>
      </c>
      <c r="G205" s="57" t="s">
        <v>13</v>
      </c>
    </row>
    <row r="206" spans="1:7" x14ac:dyDescent="0.25">
      <c r="A206" s="9"/>
      <c r="B206" s="14"/>
      <c r="C206" s="10"/>
      <c r="D206" s="64">
        <v>1.65</v>
      </c>
      <c r="E206" s="55">
        <v>3423</v>
      </c>
      <c r="F206" s="56" t="s">
        <v>254</v>
      </c>
      <c r="G206" s="57" t="s">
        <v>13</v>
      </c>
    </row>
    <row r="207" spans="1:7" ht="15.75" thickBot="1" x14ac:dyDescent="0.3">
      <c r="A207" s="9"/>
      <c r="B207" s="14"/>
      <c r="C207" s="10"/>
      <c r="D207" s="64">
        <v>59.94</v>
      </c>
      <c r="E207" s="55">
        <v>3238</v>
      </c>
      <c r="F207" s="56" t="s">
        <v>52</v>
      </c>
      <c r="G207" s="57" t="s">
        <v>13</v>
      </c>
    </row>
    <row r="208" spans="1:7" x14ac:dyDescent="0.25">
      <c r="A208" s="9"/>
      <c r="B208" s="14"/>
      <c r="C208" s="10"/>
      <c r="D208" s="54">
        <v>240</v>
      </c>
      <c r="E208" s="55">
        <v>3211</v>
      </c>
      <c r="F208" s="56" t="s">
        <v>249</v>
      </c>
      <c r="G208" s="53" t="s">
        <v>13</v>
      </c>
    </row>
    <row r="209" spans="1:7" ht="15.75" thickBot="1" x14ac:dyDescent="0.3">
      <c r="A209" s="9"/>
      <c r="B209" s="14"/>
      <c r="C209" s="10"/>
      <c r="D209" s="64">
        <v>6951.39</v>
      </c>
      <c r="E209" s="55">
        <v>3212</v>
      </c>
      <c r="F209" s="56" t="s">
        <v>250</v>
      </c>
      <c r="G209" s="57" t="s">
        <v>13</v>
      </c>
    </row>
    <row r="210" spans="1:7" x14ac:dyDescent="0.25">
      <c r="A210" s="9"/>
      <c r="B210" s="14"/>
      <c r="C210" s="10"/>
      <c r="D210" s="64">
        <v>1134182.42</v>
      </c>
      <c r="E210" s="55">
        <v>3296</v>
      </c>
      <c r="F210" s="56" t="s">
        <v>251</v>
      </c>
      <c r="G210" s="53" t="s">
        <v>13</v>
      </c>
    </row>
    <row r="211" spans="1:7" x14ac:dyDescent="0.25">
      <c r="A211" s="9"/>
      <c r="B211" s="14"/>
      <c r="C211" s="10"/>
      <c r="D211" s="18"/>
      <c r="E211" s="10"/>
      <c r="F211" s="9"/>
      <c r="G211" s="28"/>
    </row>
    <row r="212" spans="1:7" x14ac:dyDescent="0.25">
      <c r="A212" s="9"/>
      <c r="B212" s="14"/>
      <c r="C212" s="10"/>
      <c r="D212" s="18"/>
      <c r="E212" s="10"/>
      <c r="F212" s="9"/>
      <c r="G212" s="28"/>
    </row>
    <row r="213" spans="1:7" ht="15.75" thickBot="1" x14ac:dyDescent="0.3">
      <c r="A213" s="9"/>
      <c r="B213" s="14"/>
      <c r="C213" s="10"/>
      <c r="D213" s="18"/>
      <c r="E213" s="10"/>
      <c r="F213" s="9"/>
      <c r="G213" s="28"/>
    </row>
    <row r="214" spans="1:7" ht="21" customHeight="1" thickBot="1" x14ac:dyDescent="0.3">
      <c r="A214" s="48" t="s">
        <v>252</v>
      </c>
      <c r="B214" s="29"/>
      <c r="C214" s="30"/>
      <c r="D214" s="65">
        <f>D199+D200+D201+D202+D203+D204+D205+D206+D207+D208+D209+D210</f>
        <v>1514709.42</v>
      </c>
      <c r="E214" s="30"/>
      <c r="F214" s="31"/>
      <c r="G214" s="32"/>
    </row>
    <row r="215" spans="1:7" x14ac:dyDescent="0.25">
      <c r="A215" s="9"/>
      <c r="B215" s="14"/>
      <c r="C215" s="10"/>
      <c r="D215" s="18"/>
      <c r="E215" s="10"/>
      <c r="F215" s="9"/>
      <c r="G215" s="28"/>
    </row>
    <row r="216" spans="1:7" ht="15.75" thickBot="1" x14ac:dyDescent="0.3">
      <c r="A216" s="9"/>
      <c r="B216" s="14"/>
      <c r="C216" s="10"/>
      <c r="D216" s="18"/>
      <c r="E216" s="10"/>
      <c r="F216" s="9"/>
      <c r="G216" s="28"/>
    </row>
    <row r="217" spans="1:7" ht="33.75" customHeight="1" thickBot="1" x14ac:dyDescent="0.3">
      <c r="A217" s="58" t="s">
        <v>236</v>
      </c>
      <c r="B217" s="59"/>
      <c r="C217" s="60"/>
      <c r="D217" s="61">
        <f>D214+D196</f>
        <v>1731351.12</v>
      </c>
      <c r="E217" s="60"/>
      <c r="F217" s="62"/>
      <c r="G217" s="63"/>
    </row>
    <row r="218" spans="1:7" x14ac:dyDescent="0.25">
      <c r="A218" s="9"/>
      <c r="B218" s="14"/>
      <c r="C218" s="10"/>
      <c r="D218" s="18"/>
      <c r="E218" s="10"/>
      <c r="F218" s="9"/>
    </row>
    <row r="219" spans="1:7" x14ac:dyDescent="0.25">
      <c r="A219" s="9"/>
      <c r="B219" s="14"/>
      <c r="C219" s="10"/>
      <c r="D219" s="18"/>
      <c r="E219" s="10"/>
      <c r="F219" s="9"/>
    </row>
    <row r="220" spans="1:7" x14ac:dyDescent="0.25">
      <c r="A220" s="9"/>
      <c r="B220" s="14"/>
      <c r="C220" s="10"/>
      <c r="D220" s="18"/>
      <c r="E220" s="10"/>
      <c r="F220" s="9"/>
    </row>
    <row r="221" spans="1:7" x14ac:dyDescent="0.25">
      <c r="A221" s="9"/>
      <c r="B221" s="14"/>
      <c r="C221" s="10"/>
      <c r="D221" s="18"/>
      <c r="E221" s="10"/>
      <c r="F221" s="9"/>
    </row>
    <row r="222" spans="1:7" x14ac:dyDescent="0.25">
      <c r="A222" s="9"/>
      <c r="B222" s="14"/>
      <c r="C222" s="10"/>
      <c r="D222" s="18"/>
      <c r="E222" s="10"/>
      <c r="F222" s="9"/>
    </row>
    <row r="223" spans="1:7" x14ac:dyDescent="0.25">
      <c r="A223" s="9"/>
      <c r="B223" s="14"/>
      <c r="C223" s="10"/>
      <c r="D223" s="18"/>
      <c r="E223" s="10"/>
      <c r="F223" s="9"/>
    </row>
    <row r="224" spans="1:7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s="70" customFormat="1" x14ac:dyDescent="0.25">
      <c r="A233" s="66"/>
      <c r="B233" s="67"/>
      <c r="C233" s="68"/>
      <c r="D233" s="69"/>
      <c r="E233" s="68"/>
      <c r="F233" s="66"/>
    </row>
    <row r="234" spans="1:6" s="70" customFormat="1" x14ac:dyDescent="0.25">
      <c r="A234" s="66"/>
      <c r="B234" s="67"/>
      <c r="C234" s="68"/>
      <c r="D234" s="69"/>
      <c r="E234" s="68"/>
      <c r="F234" s="66"/>
    </row>
    <row r="235" spans="1:6" s="70" customFormat="1" x14ac:dyDescent="0.25">
      <c r="A235" s="66"/>
      <c r="B235" s="67"/>
      <c r="C235" s="68"/>
      <c r="D235" s="69"/>
      <c r="E235" s="68"/>
      <c r="F235" s="66"/>
    </row>
    <row r="236" spans="1:6" s="70" customFormat="1" x14ac:dyDescent="0.25">
      <c r="A236" s="66"/>
      <c r="B236" s="67"/>
      <c r="C236" s="68"/>
      <c r="D236" s="69"/>
      <c r="E236" s="68"/>
      <c r="F236" s="66"/>
    </row>
    <row r="237" spans="1:6" s="70" customFormat="1" x14ac:dyDescent="0.25">
      <c r="A237" s="66"/>
      <c r="B237" s="67"/>
      <c r="C237" s="68"/>
      <c r="D237" s="69"/>
      <c r="E237" s="68"/>
      <c r="F237" s="66"/>
    </row>
    <row r="238" spans="1:6" s="70" customFormat="1" x14ac:dyDescent="0.25">
      <c r="A238" s="66"/>
      <c r="B238" s="67"/>
      <c r="C238" s="68"/>
      <c r="D238" s="69"/>
      <c r="E238" s="68"/>
      <c r="F238" s="66"/>
    </row>
    <row r="239" spans="1:6" s="70" customFormat="1" x14ac:dyDescent="0.25">
      <c r="A239" s="66"/>
      <c r="B239" s="67"/>
      <c r="C239" s="68"/>
      <c r="D239" s="69"/>
      <c r="E239" s="68"/>
      <c r="F239" s="66"/>
    </row>
    <row r="240" spans="1:6" s="70" customFormat="1" x14ac:dyDescent="0.25">
      <c r="A240" s="66"/>
      <c r="B240" s="67"/>
      <c r="C240" s="68"/>
      <c r="D240" s="69"/>
      <c r="E240" s="68"/>
      <c r="F240" s="66"/>
    </row>
    <row r="241" spans="1:6" s="70" customFormat="1" x14ac:dyDescent="0.25">
      <c r="A241" s="66"/>
      <c r="B241" s="67"/>
      <c r="C241" s="68"/>
      <c r="D241" s="69"/>
      <c r="E241" s="68"/>
      <c r="F241" s="66"/>
    </row>
    <row r="242" spans="1:6" s="70" customFormat="1" x14ac:dyDescent="0.25">
      <c r="A242" s="66"/>
      <c r="B242" s="67"/>
      <c r="C242" s="68"/>
      <c r="D242" s="69"/>
      <c r="E242" s="68"/>
      <c r="F242" s="66"/>
    </row>
    <row r="243" spans="1:6" s="70" customFormat="1" x14ac:dyDescent="0.25">
      <c r="A243" s="66"/>
      <c r="B243" s="67"/>
      <c r="C243" s="68"/>
      <c r="D243" s="69"/>
      <c r="E243" s="68"/>
      <c r="F243" s="66"/>
    </row>
    <row r="244" spans="1:6" s="70" customFormat="1" x14ac:dyDescent="0.25">
      <c r="A244" s="66"/>
      <c r="B244" s="67"/>
      <c r="C244" s="68"/>
      <c r="D244" s="69"/>
      <c r="E244" s="68"/>
      <c r="F244" s="66"/>
    </row>
    <row r="245" spans="1:6" s="70" customFormat="1" x14ac:dyDescent="0.25">
      <c r="A245" s="66"/>
      <c r="B245" s="67"/>
      <c r="C245" s="68"/>
      <c r="D245" s="69"/>
      <c r="E245" s="68"/>
      <c r="F245" s="66"/>
    </row>
    <row r="246" spans="1:6" s="70" customFormat="1" x14ac:dyDescent="0.25">
      <c r="A246" s="66"/>
      <c r="B246" s="67"/>
      <c r="C246" s="68"/>
      <c r="D246" s="69"/>
      <c r="E246" s="68"/>
      <c r="F246" s="66"/>
    </row>
    <row r="247" spans="1:6" s="70" customFormat="1" x14ac:dyDescent="0.25">
      <c r="A247" s="66"/>
      <c r="B247" s="67"/>
      <c r="C247" s="68"/>
      <c r="D247" s="69"/>
      <c r="E247" s="68"/>
      <c r="F247" s="66"/>
    </row>
    <row r="248" spans="1:6" s="70" customFormat="1" x14ac:dyDescent="0.25">
      <c r="A248" s="66"/>
      <c r="B248" s="67"/>
      <c r="C248" s="68"/>
      <c r="D248" s="69"/>
      <c r="E248" s="68"/>
      <c r="F248" s="66"/>
    </row>
    <row r="249" spans="1:6" s="70" customFormat="1" x14ac:dyDescent="0.25">
      <c r="A249" s="66"/>
      <c r="B249" s="67"/>
      <c r="C249" s="68"/>
      <c r="D249" s="69"/>
      <c r="E249" s="68"/>
      <c r="F249" s="66"/>
    </row>
    <row r="250" spans="1:6" s="70" customFormat="1" x14ac:dyDescent="0.25">
      <c r="A250" s="66"/>
      <c r="B250" s="69"/>
      <c r="C250" s="68"/>
      <c r="D250" s="69"/>
      <c r="E250" s="68"/>
      <c r="F250" s="66"/>
    </row>
    <row r="251" spans="1:6" s="70" customFormat="1" x14ac:dyDescent="0.25">
      <c r="A251" s="66"/>
      <c r="B251" s="69"/>
      <c r="C251" s="68"/>
      <c r="D251" s="69"/>
      <c r="E251" s="68"/>
      <c r="F251" s="66"/>
    </row>
    <row r="252" spans="1:6" s="70" customFormat="1" x14ac:dyDescent="0.25">
      <c r="A252" s="66"/>
      <c r="B252" s="71"/>
      <c r="C252" s="68"/>
      <c r="D252" s="69"/>
      <c r="E252" s="68"/>
      <c r="F252" s="66"/>
    </row>
    <row r="253" spans="1:6" s="70" customFormat="1" x14ac:dyDescent="0.25">
      <c r="A253" s="66"/>
      <c r="B253" s="67"/>
      <c r="C253" s="68"/>
      <c r="D253" s="69"/>
      <c r="E253" s="68"/>
      <c r="F253" s="66"/>
    </row>
    <row r="254" spans="1:6" s="70" customFormat="1" x14ac:dyDescent="0.25">
      <c r="A254" s="66"/>
      <c r="B254" s="67"/>
      <c r="C254" s="68"/>
      <c r="D254" s="69"/>
      <c r="E254" s="68"/>
      <c r="F254" s="66"/>
    </row>
    <row r="255" spans="1:6" s="70" customFormat="1" x14ac:dyDescent="0.25">
      <c r="A255" s="66"/>
      <c r="B255" s="67"/>
      <c r="C255" s="68"/>
      <c r="D255" s="69"/>
      <c r="E255" s="68"/>
      <c r="F255" s="66"/>
    </row>
    <row r="256" spans="1:6" s="70" customFormat="1" x14ac:dyDescent="0.25">
      <c r="A256" s="66"/>
      <c r="B256" s="67"/>
      <c r="C256" s="68"/>
      <c r="D256" s="69"/>
      <c r="E256" s="68"/>
      <c r="F256" s="66"/>
    </row>
    <row r="257" spans="1:6" s="70" customFormat="1" x14ac:dyDescent="0.25">
      <c r="A257" s="66"/>
      <c r="B257" s="67"/>
      <c r="C257" s="68"/>
      <c r="D257" s="69"/>
      <c r="E257" s="68"/>
      <c r="F257" s="66"/>
    </row>
    <row r="258" spans="1:6" s="70" customFormat="1" x14ac:dyDescent="0.25">
      <c r="A258" s="66"/>
      <c r="B258" s="67"/>
      <c r="C258" s="68"/>
      <c r="D258" s="69"/>
      <c r="E258" s="68"/>
      <c r="F258" s="66"/>
    </row>
    <row r="259" spans="1:6" s="70" customFormat="1" x14ac:dyDescent="0.25">
      <c r="A259" s="66"/>
      <c r="B259" s="67"/>
      <c r="C259" s="68"/>
      <c r="D259" s="69"/>
      <c r="E259" s="68"/>
      <c r="F259" s="66"/>
    </row>
    <row r="260" spans="1:6" s="70" customFormat="1" x14ac:dyDescent="0.25">
      <c r="A260" s="66"/>
      <c r="B260" s="67"/>
      <c r="C260" s="68"/>
      <c r="D260" s="69"/>
      <c r="E260" s="68"/>
      <c r="F260" s="66"/>
    </row>
    <row r="261" spans="1:6" s="70" customFormat="1" x14ac:dyDescent="0.25">
      <c r="A261" s="66"/>
      <c r="B261" s="67"/>
      <c r="C261" s="68"/>
      <c r="D261" s="69"/>
      <c r="E261" s="68"/>
      <c r="F261" s="66"/>
    </row>
    <row r="262" spans="1:6" s="70" customFormat="1" x14ac:dyDescent="0.25">
      <c r="A262" s="66"/>
      <c r="B262" s="67"/>
      <c r="C262" s="68"/>
      <c r="D262" s="69"/>
      <c r="E262" s="68"/>
      <c r="F262" s="66"/>
    </row>
    <row r="263" spans="1:6" s="70" customFormat="1" x14ac:dyDescent="0.25">
      <c r="A263" s="66"/>
      <c r="B263" s="67"/>
      <c r="C263" s="68"/>
      <c r="D263" s="69"/>
      <c r="E263" s="68"/>
      <c r="F263" s="66"/>
    </row>
    <row r="264" spans="1:6" s="70" customFormat="1" x14ac:dyDescent="0.25">
      <c r="A264" s="66"/>
      <c r="B264" s="67"/>
      <c r="C264" s="68"/>
      <c r="D264" s="69"/>
      <c r="E264" s="68"/>
      <c r="F264" s="66"/>
    </row>
    <row r="265" spans="1:6" s="70" customFormat="1" x14ac:dyDescent="0.25">
      <c r="A265" s="66"/>
      <c r="B265" s="67"/>
      <c r="C265" s="68"/>
      <c r="D265" s="69"/>
      <c r="E265" s="68"/>
      <c r="F265" s="66"/>
    </row>
    <row r="266" spans="1:6" s="70" customFormat="1" x14ac:dyDescent="0.25">
      <c r="A266" s="66"/>
      <c r="B266" s="67"/>
      <c r="C266" s="68"/>
      <c r="D266" s="69"/>
      <c r="E266" s="68"/>
      <c r="F266" s="66"/>
    </row>
    <row r="267" spans="1:6" s="70" customFormat="1" x14ac:dyDescent="0.25">
      <c r="A267" s="66"/>
      <c r="B267" s="67"/>
      <c r="C267" s="68"/>
      <c r="D267" s="69"/>
      <c r="E267" s="68"/>
      <c r="F267" s="66"/>
    </row>
    <row r="268" spans="1:6" s="70" customFormat="1" x14ac:dyDescent="0.25">
      <c r="A268" s="66"/>
      <c r="B268" s="67"/>
      <c r="C268" s="68"/>
      <c r="D268" s="69"/>
      <c r="E268" s="68"/>
      <c r="F268" s="66"/>
    </row>
    <row r="269" spans="1:6" s="70" customFormat="1" x14ac:dyDescent="0.25">
      <c r="A269" s="66"/>
      <c r="B269" s="67"/>
      <c r="C269" s="68"/>
      <c r="D269" s="69"/>
      <c r="E269" s="68"/>
      <c r="F269" s="66"/>
    </row>
    <row r="270" spans="1:6" s="70" customFormat="1" x14ac:dyDescent="0.25">
      <c r="A270" s="66"/>
      <c r="B270" s="67"/>
      <c r="C270" s="68"/>
      <c r="D270" s="69"/>
      <c r="E270" s="68"/>
      <c r="F270" s="66"/>
    </row>
    <row r="271" spans="1:6" s="70" customFormat="1" x14ac:dyDescent="0.25">
      <c r="A271" s="66"/>
      <c r="B271" s="67"/>
      <c r="C271" s="68"/>
      <c r="D271" s="69"/>
      <c r="E271" s="68"/>
      <c r="F271" s="66"/>
    </row>
    <row r="272" spans="1:6" s="70" customFormat="1" x14ac:dyDescent="0.25">
      <c r="A272" s="66"/>
      <c r="B272" s="67"/>
      <c r="C272" s="68"/>
      <c r="D272" s="69"/>
      <c r="E272" s="68"/>
      <c r="F272" s="66"/>
    </row>
    <row r="273" spans="1:6" s="70" customFormat="1" x14ac:dyDescent="0.25">
      <c r="A273" s="66"/>
      <c r="B273" s="67"/>
      <c r="C273" s="68"/>
      <c r="D273" s="69"/>
      <c r="E273" s="68"/>
      <c r="F273" s="66"/>
    </row>
    <row r="274" spans="1:6" s="70" customFormat="1" x14ac:dyDescent="0.25">
      <c r="A274" s="66"/>
      <c r="B274" s="67"/>
      <c r="C274" s="68"/>
      <c r="D274" s="69"/>
      <c r="E274" s="68"/>
      <c r="F274" s="66"/>
    </row>
    <row r="275" spans="1:6" s="70" customFormat="1" x14ac:dyDescent="0.25">
      <c r="A275" s="66"/>
      <c r="B275" s="67"/>
      <c r="C275" s="68"/>
      <c r="D275" s="69"/>
      <c r="E275" s="68"/>
      <c r="F275" s="66"/>
    </row>
    <row r="276" spans="1:6" s="70" customFormat="1" x14ac:dyDescent="0.25">
      <c r="A276" s="66"/>
      <c r="B276" s="67"/>
      <c r="C276" s="68"/>
      <c r="D276" s="69"/>
      <c r="E276" s="68"/>
      <c r="F276" s="66"/>
    </row>
    <row r="277" spans="1:6" s="70" customFormat="1" x14ac:dyDescent="0.25">
      <c r="A277" s="66"/>
      <c r="B277" s="67"/>
      <c r="C277" s="68"/>
      <c r="D277" s="69"/>
      <c r="E277" s="68"/>
      <c r="F277" s="66"/>
    </row>
    <row r="278" spans="1:6" s="70" customFormat="1" x14ac:dyDescent="0.25">
      <c r="A278" s="66"/>
      <c r="B278" s="67"/>
      <c r="C278" s="68"/>
      <c r="D278" s="69"/>
      <c r="E278" s="68"/>
      <c r="F278" s="66"/>
    </row>
    <row r="279" spans="1:6" s="70" customFormat="1" x14ac:dyDescent="0.25">
      <c r="A279" s="66"/>
      <c r="B279" s="67"/>
      <c r="C279" s="68"/>
      <c r="D279" s="69"/>
      <c r="E279" s="68"/>
      <c r="F279" s="66"/>
    </row>
    <row r="280" spans="1:6" s="70" customFormat="1" x14ac:dyDescent="0.25">
      <c r="A280" s="66"/>
      <c r="B280" s="67"/>
      <c r="C280" s="68"/>
      <c r="D280" s="69"/>
      <c r="E280" s="68"/>
      <c r="F280" s="66"/>
    </row>
    <row r="281" spans="1:6" s="70" customFormat="1" x14ac:dyDescent="0.25">
      <c r="A281" s="66"/>
      <c r="B281" s="67"/>
      <c r="C281" s="68"/>
      <c r="D281" s="69"/>
      <c r="E281" s="68"/>
      <c r="F281" s="66"/>
    </row>
    <row r="282" spans="1:6" s="70" customFormat="1" x14ac:dyDescent="0.25">
      <c r="A282" s="66"/>
      <c r="B282" s="67"/>
      <c r="C282" s="68"/>
      <c r="D282" s="69"/>
      <c r="E282" s="68"/>
      <c r="F282" s="66"/>
    </row>
    <row r="283" spans="1:6" s="70" customFormat="1" x14ac:dyDescent="0.25">
      <c r="A283" s="66"/>
      <c r="B283" s="67"/>
      <c r="C283" s="68"/>
      <c r="D283" s="69"/>
      <c r="E283" s="68"/>
      <c r="F283" s="66"/>
    </row>
    <row r="284" spans="1:6" s="70" customFormat="1" x14ac:dyDescent="0.25">
      <c r="A284" s="66"/>
      <c r="B284" s="67"/>
      <c r="C284" s="68"/>
      <c r="D284" s="69"/>
      <c r="E284" s="68"/>
      <c r="F284" s="66"/>
    </row>
    <row r="285" spans="1:6" s="70" customFormat="1" x14ac:dyDescent="0.25">
      <c r="A285" s="66"/>
      <c r="B285" s="67"/>
      <c r="C285" s="68"/>
      <c r="D285" s="69"/>
      <c r="E285" s="68"/>
      <c r="F285" s="66"/>
    </row>
    <row r="286" spans="1:6" s="70" customFormat="1" x14ac:dyDescent="0.25">
      <c r="A286" s="66"/>
      <c r="B286" s="67"/>
      <c r="C286" s="68"/>
      <c r="D286" s="69"/>
      <c r="E286" s="68"/>
      <c r="F286" s="66"/>
    </row>
    <row r="287" spans="1:6" s="70" customFormat="1" x14ac:dyDescent="0.25">
      <c r="A287" s="66"/>
      <c r="B287" s="67"/>
      <c r="C287" s="68"/>
      <c r="D287" s="69"/>
      <c r="E287" s="68"/>
      <c r="F287" s="66"/>
    </row>
    <row r="288" spans="1:6" s="70" customFormat="1" x14ac:dyDescent="0.25">
      <c r="A288" s="66"/>
      <c r="B288" s="67"/>
      <c r="C288" s="68"/>
      <c r="D288" s="69"/>
      <c r="E288" s="68"/>
      <c r="F288" s="66"/>
    </row>
    <row r="289" spans="1:6" s="70" customFormat="1" x14ac:dyDescent="0.25">
      <c r="A289" s="66"/>
      <c r="B289" s="67"/>
      <c r="C289" s="68"/>
      <c r="D289" s="69"/>
      <c r="E289" s="68"/>
      <c r="F289" s="66"/>
    </row>
    <row r="290" spans="1:6" s="70" customFormat="1" x14ac:dyDescent="0.25">
      <c r="A290" s="66"/>
      <c r="B290" s="67"/>
      <c r="C290" s="68"/>
      <c r="D290" s="69"/>
      <c r="E290" s="68"/>
      <c r="F290" s="66"/>
    </row>
    <row r="291" spans="1:6" s="70" customFormat="1" x14ac:dyDescent="0.25">
      <c r="A291" s="66"/>
      <c r="B291" s="67"/>
      <c r="C291" s="68"/>
      <c r="D291" s="69"/>
      <c r="E291" s="68"/>
      <c r="F291" s="66"/>
    </row>
    <row r="292" spans="1:6" s="70" customFormat="1" x14ac:dyDescent="0.25">
      <c r="A292" s="66"/>
      <c r="B292" s="67"/>
      <c r="C292" s="68"/>
      <c r="D292" s="69"/>
      <c r="E292" s="68"/>
      <c r="F292" s="66"/>
    </row>
    <row r="293" spans="1:6" s="70" customFormat="1" x14ac:dyDescent="0.25">
      <c r="A293" s="66"/>
      <c r="B293" s="67"/>
      <c r="C293" s="68"/>
      <c r="D293" s="69"/>
      <c r="E293" s="68"/>
      <c r="F293" s="66"/>
    </row>
    <row r="294" spans="1:6" s="70" customFormat="1" x14ac:dyDescent="0.25">
      <c r="A294" s="66"/>
      <c r="B294" s="67"/>
      <c r="C294" s="68"/>
      <c r="D294" s="69"/>
      <c r="E294" s="68"/>
      <c r="F294" s="66"/>
    </row>
    <row r="295" spans="1:6" s="70" customFormat="1" x14ac:dyDescent="0.25">
      <c r="A295" s="66"/>
      <c r="B295" s="67"/>
      <c r="C295" s="68"/>
      <c r="D295" s="69"/>
      <c r="E295" s="68"/>
      <c r="F295" s="66"/>
    </row>
    <row r="296" spans="1:6" s="70" customFormat="1" x14ac:dyDescent="0.25">
      <c r="A296" s="66"/>
      <c r="B296" s="67"/>
      <c r="C296" s="68"/>
      <c r="D296" s="69"/>
      <c r="E296" s="68"/>
      <c r="F296" s="66"/>
    </row>
    <row r="297" spans="1:6" s="70" customFormat="1" x14ac:dyDescent="0.25">
      <c r="A297" s="66"/>
      <c r="B297" s="67"/>
      <c r="C297" s="68"/>
      <c r="D297" s="69"/>
      <c r="E297" s="68"/>
      <c r="F297" s="66"/>
    </row>
    <row r="298" spans="1:6" s="70" customFormat="1" x14ac:dyDescent="0.25">
      <c r="A298" s="66"/>
      <c r="B298" s="67"/>
      <c r="C298" s="68"/>
      <c r="D298" s="69"/>
      <c r="E298" s="68"/>
      <c r="F298" s="66"/>
    </row>
    <row r="299" spans="1:6" s="70" customFormat="1" x14ac:dyDescent="0.25">
      <c r="A299" s="66"/>
      <c r="B299" s="67"/>
      <c r="C299" s="68"/>
      <c r="D299" s="69"/>
      <c r="E299" s="68"/>
      <c r="F299" s="66"/>
    </row>
    <row r="300" spans="1:6" s="70" customFormat="1" x14ac:dyDescent="0.25">
      <c r="A300" s="66"/>
      <c r="B300" s="67"/>
      <c r="C300" s="68"/>
      <c r="D300" s="69"/>
      <c r="E300" s="68"/>
      <c r="F300" s="66"/>
    </row>
    <row r="301" spans="1:6" s="70" customFormat="1" x14ac:dyDescent="0.25">
      <c r="A301" s="66"/>
      <c r="B301" s="67"/>
      <c r="C301" s="68"/>
      <c r="D301" s="69"/>
      <c r="E301" s="68"/>
      <c r="F301" s="66"/>
    </row>
    <row r="302" spans="1:6" s="70" customFormat="1" x14ac:dyDescent="0.25">
      <c r="A302" s="66"/>
      <c r="B302" s="67"/>
      <c r="C302" s="68"/>
      <c r="D302" s="69"/>
      <c r="E302" s="68"/>
      <c r="F302" s="66"/>
    </row>
    <row r="303" spans="1:6" s="70" customFormat="1" x14ac:dyDescent="0.25">
      <c r="A303" s="66"/>
      <c r="B303" s="67"/>
      <c r="C303" s="68"/>
      <c r="D303" s="69"/>
      <c r="E303" s="68"/>
      <c r="F303" s="66"/>
    </row>
    <row r="304" spans="1:6" s="70" customFormat="1" x14ac:dyDescent="0.25">
      <c r="A304" s="66"/>
      <c r="B304" s="67"/>
      <c r="C304" s="68"/>
      <c r="D304" s="69"/>
      <c r="E304" s="68"/>
      <c r="F304" s="66"/>
    </row>
    <row r="305" spans="1:6" s="70" customFormat="1" x14ac:dyDescent="0.25">
      <c r="A305" s="66"/>
      <c r="B305" s="67"/>
      <c r="C305" s="68"/>
      <c r="D305" s="69"/>
      <c r="E305" s="68"/>
      <c r="F305" s="66"/>
    </row>
    <row r="306" spans="1:6" s="70" customFormat="1" x14ac:dyDescent="0.25">
      <c r="A306" s="66"/>
      <c r="B306" s="67"/>
      <c r="C306" s="68"/>
      <c r="D306" s="69"/>
      <c r="E306" s="68"/>
      <c r="F306" s="66"/>
    </row>
    <row r="307" spans="1:6" s="70" customFormat="1" x14ac:dyDescent="0.25">
      <c r="A307" s="66"/>
      <c r="B307" s="67"/>
      <c r="C307" s="68"/>
      <c r="D307" s="69"/>
      <c r="E307" s="68"/>
      <c r="F307" s="66"/>
    </row>
    <row r="308" spans="1:6" s="70" customFormat="1" x14ac:dyDescent="0.25">
      <c r="A308" s="66"/>
      <c r="B308" s="67"/>
      <c r="C308" s="68"/>
      <c r="D308" s="69"/>
      <c r="E308" s="68"/>
      <c r="F308" s="66"/>
    </row>
    <row r="309" spans="1:6" s="70" customFormat="1" x14ac:dyDescent="0.25">
      <c r="A309" s="66"/>
      <c r="B309" s="67"/>
      <c r="C309" s="68"/>
      <c r="D309" s="69"/>
      <c r="E309" s="68"/>
      <c r="F309" s="66"/>
    </row>
    <row r="310" spans="1:6" s="70" customFormat="1" x14ac:dyDescent="0.25">
      <c r="A310" s="66"/>
      <c r="B310" s="67"/>
      <c r="C310" s="68"/>
      <c r="D310" s="69"/>
      <c r="E310" s="68"/>
      <c r="F310" s="66"/>
    </row>
    <row r="311" spans="1:6" s="70" customFormat="1" x14ac:dyDescent="0.25">
      <c r="A311" s="66"/>
      <c r="B311" s="67"/>
      <c r="C311" s="68"/>
      <c r="D311" s="69"/>
      <c r="E311" s="68"/>
      <c r="F311" s="66"/>
    </row>
    <row r="312" spans="1:6" s="70" customFormat="1" x14ac:dyDescent="0.25">
      <c r="A312" s="66"/>
      <c r="B312" s="67"/>
      <c r="C312" s="68"/>
      <c r="D312" s="69"/>
      <c r="E312" s="68"/>
      <c r="F312" s="66"/>
    </row>
    <row r="313" spans="1:6" s="70" customFormat="1" x14ac:dyDescent="0.25">
      <c r="A313" s="66"/>
      <c r="B313" s="67"/>
      <c r="C313" s="68"/>
      <c r="D313" s="69"/>
      <c r="E313" s="68"/>
      <c r="F313" s="66"/>
    </row>
    <row r="314" spans="1:6" s="70" customFormat="1" x14ac:dyDescent="0.25">
      <c r="A314" s="66"/>
      <c r="B314" s="67"/>
      <c r="C314" s="68"/>
      <c r="D314" s="69"/>
      <c r="E314" s="68"/>
      <c r="F314" s="66"/>
    </row>
    <row r="315" spans="1:6" s="70" customFormat="1" x14ac:dyDescent="0.25">
      <c r="A315" s="66"/>
      <c r="B315" s="67"/>
      <c r="C315" s="68"/>
      <c r="D315" s="69"/>
      <c r="E315" s="68"/>
      <c r="F315" s="66"/>
    </row>
    <row r="316" spans="1:6" s="70" customFormat="1" x14ac:dyDescent="0.25">
      <c r="A316" s="66"/>
      <c r="B316" s="67"/>
      <c r="C316" s="68"/>
      <c r="D316" s="69"/>
      <c r="E316" s="68"/>
      <c r="F316" s="66"/>
    </row>
    <row r="317" spans="1:6" s="70" customFormat="1" x14ac:dyDescent="0.25">
      <c r="A317" s="66"/>
      <c r="B317" s="67"/>
      <c r="C317" s="68"/>
      <c r="D317" s="69"/>
      <c r="E317" s="68"/>
      <c r="F317" s="66"/>
    </row>
    <row r="318" spans="1:6" s="70" customFormat="1" x14ac:dyDescent="0.25">
      <c r="A318" s="66"/>
      <c r="B318" s="67"/>
      <c r="C318" s="68"/>
      <c r="D318" s="69"/>
      <c r="E318" s="68"/>
      <c r="F318" s="66"/>
    </row>
    <row r="319" spans="1:6" s="70" customFormat="1" x14ac:dyDescent="0.25">
      <c r="A319" s="66"/>
      <c r="B319" s="67"/>
      <c r="C319" s="68"/>
      <c r="D319" s="69"/>
      <c r="E319" s="68"/>
      <c r="F319" s="66"/>
    </row>
    <row r="320" spans="1:6" s="70" customFormat="1" x14ac:dyDescent="0.25">
      <c r="A320" s="66"/>
      <c r="B320" s="67"/>
      <c r="C320" s="68"/>
      <c r="D320" s="69"/>
      <c r="E320" s="68"/>
      <c r="F320" s="66"/>
    </row>
    <row r="321" spans="1:6" s="70" customFormat="1" x14ac:dyDescent="0.25">
      <c r="A321" s="66"/>
      <c r="B321" s="67"/>
      <c r="C321" s="68"/>
      <c r="D321" s="69"/>
      <c r="E321" s="68"/>
      <c r="F321" s="66"/>
    </row>
    <row r="322" spans="1:6" s="70" customFormat="1" x14ac:dyDescent="0.25">
      <c r="A322" s="66"/>
      <c r="B322" s="67"/>
      <c r="C322" s="68"/>
      <c r="D322" s="69"/>
      <c r="E322" s="68"/>
      <c r="F322" s="66"/>
    </row>
    <row r="323" spans="1:6" s="70" customFormat="1" x14ac:dyDescent="0.25">
      <c r="A323" s="66"/>
      <c r="B323" s="67"/>
      <c r="C323" s="68"/>
      <c r="D323" s="69"/>
      <c r="E323" s="68"/>
      <c r="F323" s="66"/>
    </row>
    <row r="324" spans="1:6" s="70" customFormat="1" x14ac:dyDescent="0.25">
      <c r="A324" s="66"/>
      <c r="B324" s="67"/>
      <c r="C324" s="68"/>
      <c r="D324" s="69"/>
      <c r="E324" s="68"/>
      <c r="F324" s="66"/>
    </row>
    <row r="325" spans="1:6" s="70" customFormat="1" x14ac:dyDescent="0.25">
      <c r="A325" s="66"/>
      <c r="B325" s="67"/>
      <c r="C325" s="68"/>
      <c r="D325" s="69"/>
      <c r="E325" s="68"/>
      <c r="F325" s="66"/>
    </row>
    <row r="326" spans="1:6" s="70" customFormat="1" x14ac:dyDescent="0.25">
      <c r="A326" s="66"/>
      <c r="B326" s="67"/>
      <c r="C326" s="68"/>
      <c r="D326" s="69"/>
      <c r="E326" s="68"/>
      <c r="F326" s="66"/>
    </row>
    <row r="327" spans="1:6" s="70" customFormat="1" x14ac:dyDescent="0.25">
      <c r="A327" s="66"/>
      <c r="B327" s="67"/>
      <c r="C327" s="68"/>
      <c r="D327" s="69"/>
      <c r="E327" s="68"/>
      <c r="F327" s="66"/>
    </row>
    <row r="328" spans="1:6" s="70" customFormat="1" x14ac:dyDescent="0.25">
      <c r="A328" s="66"/>
      <c r="B328" s="67"/>
      <c r="C328" s="68"/>
      <c r="D328" s="69"/>
      <c r="E328" s="68"/>
      <c r="F328" s="66"/>
    </row>
    <row r="329" spans="1:6" s="70" customFormat="1" x14ac:dyDescent="0.25">
      <c r="A329" s="66"/>
      <c r="B329" s="67"/>
      <c r="C329" s="68"/>
      <c r="D329" s="69"/>
      <c r="E329" s="68"/>
      <c r="F329" s="66"/>
    </row>
    <row r="330" spans="1:6" s="70" customFormat="1" x14ac:dyDescent="0.25">
      <c r="A330" s="66"/>
      <c r="B330" s="67"/>
      <c r="C330" s="68"/>
      <c r="D330" s="69"/>
      <c r="E330" s="68"/>
      <c r="F330" s="66"/>
    </row>
    <row r="331" spans="1:6" s="70" customFormat="1" x14ac:dyDescent="0.25">
      <c r="A331" s="66"/>
      <c r="B331" s="67"/>
      <c r="C331" s="68"/>
      <c r="D331" s="69"/>
      <c r="E331" s="68"/>
      <c r="F331" s="66"/>
    </row>
    <row r="332" spans="1:6" s="70" customFormat="1" x14ac:dyDescent="0.25">
      <c r="A332" s="66"/>
      <c r="B332" s="67"/>
      <c r="C332" s="68"/>
      <c r="D332" s="69"/>
      <c r="E332" s="68"/>
      <c r="F332" s="66"/>
    </row>
    <row r="333" spans="1:6" s="70" customFormat="1" x14ac:dyDescent="0.25">
      <c r="A333" s="66"/>
      <c r="B333" s="67"/>
      <c r="C333" s="68"/>
      <c r="D333" s="69"/>
      <c r="E333" s="68"/>
      <c r="F333" s="66"/>
    </row>
    <row r="334" spans="1:6" s="70" customFormat="1" x14ac:dyDescent="0.25">
      <c r="A334" s="66"/>
      <c r="B334" s="67"/>
      <c r="C334" s="68"/>
      <c r="D334" s="69"/>
      <c r="E334" s="68"/>
      <c r="F334" s="66"/>
    </row>
    <row r="335" spans="1:6" s="70" customFormat="1" x14ac:dyDescent="0.25">
      <c r="A335" s="66"/>
      <c r="B335" s="67"/>
      <c r="C335" s="68"/>
      <c r="D335" s="69"/>
      <c r="E335" s="68"/>
      <c r="F335" s="66"/>
    </row>
    <row r="336" spans="1:6" s="70" customFormat="1" x14ac:dyDescent="0.25">
      <c r="A336" s="66"/>
      <c r="B336" s="67"/>
      <c r="C336" s="68"/>
      <c r="D336" s="69"/>
      <c r="E336" s="68"/>
      <c r="F336" s="66"/>
    </row>
    <row r="337" spans="1:6" s="70" customFormat="1" x14ac:dyDescent="0.25">
      <c r="A337" s="66"/>
      <c r="B337" s="67"/>
      <c r="C337" s="68"/>
      <c r="D337" s="69"/>
      <c r="E337" s="68"/>
      <c r="F337" s="66"/>
    </row>
    <row r="338" spans="1:6" s="70" customFormat="1" x14ac:dyDescent="0.25">
      <c r="A338" s="66"/>
      <c r="B338" s="67"/>
      <c r="C338" s="68"/>
      <c r="D338" s="69"/>
      <c r="E338" s="68"/>
      <c r="F338" s="66"/>
    </row>
    <row r="339" spans="1:6" s="70" customFormat="1" x14ac:dyDescent="0.25">
      <c r="A339" s="66"/>
      <c r="B339" s="67"/>
      <c r="C339" s="68"/>
      <c r="D339" s="69"/>
      <c r="E339" s="68"/>
      <c r="F339" s="66"/>
    </row>
    <row r="340" spans="1:6" s="70" customFormat="1" x14ac:dyDescent="0.25">
      <c r="A340" s="66"/>
      <c r="B340" s="67"/>
      <c r="C340" s="68"/>
      <c r="D340" s="69"/>
      <c r="E340" s="68"/>
      <c r="F340" s="66"/>
    </row>
    <row r="341" spans="1:6" s="70" customFormat="1" x14ac:dyDescent="0.25">
      <c r="A341" s="66"/>
      <c r="B341" s="67"/>
      <c r="C341" s="68"/>
      <c r="D341" s="69"/>
      <c r="E341" s="68"/>
      <c r="F341" s="66"/>
    </row>
    <row r="342" spans="1:6" s="70" customFormat="1" x14ac:dyDescent="0.25">
      <c r="A342" s="66"/>
      <c r="B342" s="67"/>
      <c r="C342" s="68"/>
      <c r="D342" s="69"/>
      <c r="E342" s="68"/>
      <c r="F342" s="66"/>
    </row>
    <row r="343" spans="1:6" s="70" customFormat="1" x14ac:dyDescent="0.25">
      <c r="A343" s="66"/>
      <c r="B343" s="67"/>
      <c r="C343" s="68"/>
      <c r="D343" s="69"/>
      <c r="E343" s="68"/>
      <c r="F343" s="66"/>
    </row>
    <row r="344" spans="1:6" s="70" customFormat="1" x14ac:dyDescent="0.25">
      <c r="A344" s="66"/>
      <c r="B344" s="67"/>
      <c r="C344" s="68"/>
      <c r="D344" s="69"/>
      <c r="E344" s="68"/>
      <c r="F344" s="66"/>
    </row>
    <row r="345" spans="1:6" s="70" customFormat="1" x14ac:dyDescent="0.25">
      <c r="A345" s="66"/>
      <c r="B345" s="67"/>
      <c r="C345" s="68"/>
      <c r="D345" s="69"/>
      <c r="E345" s="68"/>
      <c r="F345" s="66"/>
    </row>
    <row r="346" spans="1:6" s="70" customFormat="1" x14ac:dyDescent="0.25">
      <c r="A346" s="66"/>
      <c r="B346" s="67"/>
      <c r="C346" s="68"/>
      <c r="D346" s="69"/>
      <c r="E346" s="68"/>
      <c r="F346" s="66"/>
    </row>
    <row r="347" spans="1:6" s="70" customFormat="1" x14ac:dyDescent="0.25">
      <c r="A347" s="66"/>
      <c r="B347" s="67"/>
      <c r="C347" s="68"/>
      <c r="D347" s="69"/>
      <c r="E347" s="68"/>
      <c r="F347" s="66"/>
    </row>
    <row r="348" spans="1:6" s="70" customFormat="1" x14ac:dyDescent="0.25">
      <c r="A348" s="66"/>
      <c r="B348" s="67"/>
      <c r="C348" s="68"/>
      <c r="D348" s="69"/>
      <c r="E348" s="68"/>
      <c r="F348" s="66"/>
    </row>
    <row r="349" spans="1:6" s="70" customFormat="1" x14ac:dyDescent="0.25">
      <c r="A349" s="66"/>
      <c r="B349" s="67"/>
      <c r="C349" s="68"/>
      <c r="D349" s="69"/>
      <c r="E349" s="68"/>
      <c r="F349" s="66"/>
    </row>
    <row r="350" spans="1:6" s="70" customFormat="1" x14ac:dyDescent="0.25">
      <c r="A350" s="66"/>
      <c r="B350" s="67"/>
      <c r="C350" s="68"/>
      <c r="D350" s="69"/>
      <c r="E350" s="68"/>
      <c r="F350" s="66"/>
    </row>
    <row r="351" spans="1:6" s="70" customFormat="1" x14ac:dyDescent="0.25">
      <c r="A351" s="66"/>
      <c r="B351" s="67"/>
      <c r="C351" s="68"/>
      <c r="D351" s="69"/>
      <c r="E351" s="68"/>
      <c r="F351" s="66"/>
    </row>
    <row r="352" spans="1:6" s="70" customFormat="1" x14ac:dyDescent="0.25">
      <c r="A352" s="66"/>
      <c r="B352" s="67"/>
      <c r="C352" s="68"/>
      <c r="D352" s="69"/>
      <c r="E352" s="68"/>
      <c r="F352" s="66"/>
    </row>
    <row r="353" spans="1:6" s="70" customFormat="1" x14ac:dyDescent="0.25">
      <c r="A353" s="66"/>
      <c r="B353" s="67"/>
      <c r="C353" s="68"/>
      <c r="D353" s="69"/>
      <c r="E353" s="68"/>
      <c r="F353" s="66"/>
    </row>
    <row r="354" spans="1:6" s="70" customFormat="1" x14ac:dyDescent="0.25">
      <c r="A354" s="66"/>
      <c r="B354" s="67"/>
      <c r="C354" s="68"/>
      <c r="D354" s="69"/>
      <c r="E354" s="68"/>
      <c r="F354" s="66"/>
    </row>
    <row r="355" spans="1:6" s="70" customFormat="1" x14ac:dyDescent="0.25">
      <c r="A355" s="66"/>
      <c r="B355" s="67"/>
      <c r="C355" s="68"/>
      <c r="D355" s="69"/>
      <c r="E355" s="68"/>
      <c r="F355" s="66"/>
    </row>
    <row r="356" spans="1:6" s="70" customFormat="1" x14ac:dyDescent="0.25">
      <c r="A356" s="66"/>
      <c r="B356" s="67"/>
      <c r="C356" s="68"/>
      <c r="D356" s="69"/>
      <c r="E356" s="68"/>
      <c r="F356" s="66"/>
    </row>
    <row r="357" spans="1:6" s="70" customFormat="1" x14ac:dyDescent="0.25">
      <c r="A357" s="66"/>
      <c r="B357" s="67"/>
      <c r="C357" s="68"/>
      <c r="D357" s="69"/>
      <c r="E357" s="68"/>
      <c r="F357" s="66"/>
    </row>
    <row r="358" spans="1:6" s="70" customFormat="1" x14ac:dyDescent="0.25">
      <c r="A358" s="66"/>
      <c r="B358" s="67"/>
      <c r="C358" s="68"/>
      <c r="D358" s="69"/>
      <c r="E358" s="68"/>
      <c r="F358" s="66"/>
    </row>
    <row r="359" spans="1:6" s="70" customFormat="1" x14ac:dyDescent="0.25">
      <c r="A359" s="66"/>
      <c r="B359" s="67"/>
      <c r="C359" s="68"/>
      <c r="D359" s="69"/>
      <c r="E359" s="68"/>
      <c r="F359" s="66"/>
    </row>
    <row r="360" spans="1:6" s="70" customFormat="1" x14ac:dyDescent="0.25">
      <c r="A360" s="66"/>
      <c r="B360" s="67"/>
      <c r="C360" s="68"/>
      <c r="D360" s="69"/>
      <c r="E360" s="68"/>
      <c r="F360" s="66"/>
    </row>
    <row r="361" spans="1:6" s="70" customFormat="1" x14ac:dyDescent="0.25">
      <c r="A361" s="66"/>
      <c r="B361" s="67"/>
      <c r="C361" s="68"/>
      <c r="D361" s="69"/>
      <c r="E361" s="68"/>
      <c r="F361" s="66"/>
    </row>
    <row r="362" spans="1:6" s="70" customFormat="1" x14ac:dyDescent="0.25">
      <c r="A362" s="66"/>
      <c r="B362" s="67"/>
      <c r="C362" s="68"/>
      <c r="D362" s="69"/>
      <c r="E362" s="68"/>
      <c r="F362" s="66"/>
    </row>
    <row r="363" spans="1:6" s="70" customFormat="1" x14ac:dyDescent="0.25">
      <c r="A363" s="66"/>
      <c r="B363" s="67"/>
      <c r="C363" s="68"/>
      <c r="D363" s="69"/>
      <c r="E363" s="68"/>
      <c r="F363" s="66"/>
    </row>
    <row r="364" spans="1:6" s="70" customFormat="1" x14ac:dyDescent="0.25">
      <c r="A364" s="66"/>
      <c r="B364" s="67"/>
      <c r="C364" s="68"/>
      <c r="D364" s="69"/>
      <c r="E364" s="68"/>
      <c r="F364" s="66"/>
    </row>
    <row r="365" spans="1:6" s="70" customFormat="1" x14ac:dyDescent="0.25">
      <c r="A365" s="66"/>
      <c r="B365" s="67"/>
      <c r="C365" s="68"/>
      <c r="D365" s="69"/>
      <c r="E365" s="68"/>
      <c r="F365" s="66"/>
    </row>
    <row r="366" spans="1:6" s="70" customFormat="1" x14ac:dyDescent="0.25">
      <c r="A366" s="66"/>
      <c r="B366" s="67"/>
      <c r="C366" s="68"/>
      <c r="D366" s="69"/>
      <c r="E366" s="68"/>
      <c r="F366" s="66"/>
    </row>
    <row r="367" spans="1:6" s="70" customFormat="1" x14ac:dyDescent="0.25">
      <c r="A367" s="66"/>
      <c r="B367" s="67"/>
      <c r="C367" s="68"/>
      <c r="D367" s="69"/>
      <c r="E367" s="68"/>
      <c r="F367" s="66"/>
    </row>
    <row r="368" spans="1:6" s="70" customFormat="1" x14ac:dyDescent="0.25">
      <c r="A368" s="66"/>
      <c r="B368" s="67"/>
      <c r="C368" s="68"/>
      <c r="D368" s="69"/>
      <c r="E368" s="68"/>
      <c r="F368" s="66"/>
    </row>
    <row r="369" spans="1:6" s="70" customFormat="1" x14ac:dyDescent="0.25">
      <c r="A369" s="66"/>
      <c r="B369" s="67"/>
      <c r="C369" s="68"/>
      <c r="D369" s="69"/>
      <c r="E369" s="68"/>
      <c r="F369" s="66"/>
    </row>
    <row r="370" spans="1:6" s="70" customFormat="1" x14ac:dyDescent="0.25">
      <c r="A370" s="66"/>
      <c r="B370" s="67"/>
      <c r="C370" s="68"/>
      <c r="D370" s="69"/>
      <c r="E370" s="68"/>
      <c r="F370" s="66"/>
    </row>
    <row r="371" spans="1:6" s="70" customFormat="1" x14ac:dyDescent="0.25">
      <c r="A371" s="66"/>
      <c r="B371" s="67"/>
      <c r="C371" s="68"/>
      <c r="D371" s="69"/>
      <c r="E371" s="68"/>
      <c r="F371" s="66"/>
    </row>
    <row r="372" spans="1:6" s="70" customFormat="1" x14ac:dyDescent="0.25">
      <c r="A372" s="66"/>
      <c r="B372" s="67"/>
      <c r="C372" s="68"/>
      <c r="D372" s="69"/>
      <c r="E372" s="68"/>
      <c r="F372" s="66"/>
    </row>
    <row r="373" spans="1:6" s="70" customFormat="1" x14ac:dyDescent="0.25">
      <c r="A373" s="66"/>
      <c r="B373" s="67"/>
      <c r="C373" s="68"/>
      <c r="D373" s="69"/>
      <c r="E373" s="68"/>
      <c r="F373" s="66"/>
    </row>
    <row r="374" spans="1:6" s="70" customFormat="1" x14ac:dyDescent="0.25">
      <c r="A374" s="66"/>
      <c r="B374" s="67"/>
      <c r="C374" s="68"/>
      <c r="D374" s="69"/>
      <c r="E374" s="68"/>
      <c r="F374" s="66"/>
    </row>
    <row r="375" spans="1:6" s="70" customFormat="1" x14ac:dyDescent="0.25">
      <c r="A375" s="66"/>
      <c r="B375" s="67"/>
      <c r="C375" s="68"/>
      <c r="D375" s="69"/>
      <c r="E375" s="68"/>
      <c r="F375" s="66"/>
    </row>
    <row r="376" spans="1:6" s="70" customFormat="1" x14ac:dyDescent="0.25">
      <c r="A376" s="66"/>
      <c r="B376" s="67"/>
      <c r="C376" s="68"/>
      <c r="D376" s="69"/>
      <c r="E376" s="68"/>
      <c r="F376" s="66"/>
    </row>
    <row r="377" spans="1:6" s="70" customFormat="1" x14ac:dyDescent="0.25">
      <c r="A377" s="66"/>
      <c r="B377" s="67"/>
      <c r="C377" s="68"/>
      <c r="D377" s="69"/>
      <c r="E377" s="68"/>
      <c r="F377" s="66"/>
    </row>
    <row r="378" spans="1:6" s="70" customFormat="1" x14ac:dyDescent="0.25">
      <c r="A378" s="66"/>
      <c r="B378" s="67"/>
      <c r="C378" s="68"/>
      <c r="D378" s="69"/>
      <c r="E378" s="68"/>
      <c r="F378" s="66"/>
    </row>
    <row r="379" spans="1:6" s="70" customFormat="1" x14ac:dyDescent="0.25">
      <c r="A379" s="66"/>
      <c r="B379" s="67"/>
      <c r="C379" s="68"/>
      <c r="D379" s="69"/>
      <c r="E379" s="68"/>
      <c r="F379" s="66"/>
    </row>
    <row r="380" spans="1:6" s="70" customFormat="1" x14ac:dyDescent="0.25">
      <c r="A380" s="66"/>
      <c r="B380" s="67"/>
      <c r="C380" s="68"/>
      <c r="D380" s="69"/>
      <c r="E380" s="68"/>
      <c r="F380" s="66"/>
    </row>
    <row r="381" spans="1:6" s="70" customFormat="1" x14ac:dyDescent="0.25">
      <c r="A381" s="66"/>
      <c r="B381" s="67"/>
      <c r="C381" s="68"/>
      <c r="D381" s="69"/>
      <c r="E381" s="68"/>
      <c r="F381" s="66"/>
    </row>
    <row r="382" spans="1:6" s="70" customFormat="1" x14ac:dyDescent="0.25">
      <c r="A382" s="66"/>
      <c r="B382" s="67"/>
      <c r="C382" s="68"/>
      <c r="D382" s="69"/>
      <c r="E382" s="68"/>
      <c r="F382" s="66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2026-10-14T11:48:15Z</dcterms:modified>
</cp:coreProperties>
</file>